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5120" activeTab="0"/>
  </bookViews>
  <sheets>
    <sheet name="WesternEurope" sheetId="1" r:id="rId1"/>
    <sheet name="LatinAmerica" sheetId="2" r:id="rId2"/>
  </sheets>
  <definedNames/>
  <calcPr fullCalcOnLoad="1"/>
</workbook>
</file>

<file path=xl/comments1.xml><?xml version="1.0" encoding="utf-8"?>
<comments xmlns="http://schemas.openxmlformats.org/spreadsheetml/2006/main">
  <authors>
    <author>Gabriel</author>
    <author>   </author>
  </authors>
  <commentList>
    <comment ref="G1" authorId="0">
      <text>
        <r>
          <rPr>
            <b/>
            <sz val="8"/>
            <rFont val="Tahoma"/>
            <family val="0"/>
          </rPr>
          <t>Gabriel:</t>
        </r>
        <r>
          <rPr>
            <sz val="8"/>
            <rFont val="Tahoma"/>
            <family val="0"/>
          </rPr>
          <t xml:space="preserve">
Number of amendments divided by the number of years of duration</t>
        </r>
      </text>
    </comment>
    <comment ref="B2" authorId="0">
      <text>
        <r>
          <rPr>
            <b/>
            <sz val="8"/>
            <rFont val="Tahoma"/>
            <family val="0"/>
          </rPr>
          <t>Gabriel:</t>
        </r>
        <r>
          <rPr>
            <sz val="8"/>
            <rFont val="Tahoma"/>
            <family val="0"/>
          </rPr>
          <t xml:space="preserve">
1920, 1929?</t>
        </r>
      </text>
    </comment>
    <comment ref="C4" authorId="0">
      <text>
        <r>
          <rPr>
            <b/>
            <sz val="8"/>
            <rFont val="Tahoma"/>
            <family val="0"/>
          </rPr>
          <t>Gabriel:</t>
        </r>
        <r>
          <rPr>
            <sz val="8"/>
            <rFont val="Tahoma"/>
            <family val="0"/>
          </rPr>
          <t xml:space="preserve">
Independence since 1945</t>
        </r>
      </text>
    </comment>
    <comment ref="B17" authorId="0">
      <text>
        <r>
          <rPr>
            <b/>
            <sz val="8"/>
            <rFont val="Tahoma"/>
            <family val="0"/>
          </rPr>
          <t>Gabriel:</t>
        </r>
        <r>
          <rPr>
            <sz val="8"/>
            <rFont val="Tahoma"/>
            <family val="0"/>
          </rPr>
          <t xml:space="preserve">
Four, according to Lutz.</t>
        </r>
      </text>
    </comment>
    <comment ref="F1" authorId="1">
      <text>
        <r>
          <rPr>
            <b/>
            <sz val="9"/>
            <rFont val="Arial"/>
            <family val="0"/>
          </rPr>
          <t xml:space="preserve">   Based on Elkins et al (2009)</t>
        </r>
      </text>
    </comment>
  </commentList>
</comments>
</file>

<file path=xl/sharedStrings.xml><?xml version="1.0" encoding="utf-8"?>
<sst xmlns="http://schemas.openxmlformats.org/spreadsheetml/2006/main" count="56" uniqueCount="49">
  <si>
    <t>Constitutions</t>
  </si>
  <si>
    <t>Country</t>
  </si>
  <si>
    <t>Austria</t>
  </si>
  <si>
    <t>Denmark</t>
  </si>
  <si>
    <t>Finland</t>
  </si>
  <si>
    <t>France</t>
  </si>
  <si>
    <t>Germany</t>
  </si>
  <si>
    <t>Greece</t>
  </si>
  <si>
    <t>Ireland</t>
  </si>
  <si>
    <t>Italy</t>
  </si>
  <si>
    <t>Luxemburg</t>
  </si>
  <si>
    <t>Norway</t>
  </si>
  <si>
    <t>Spain</t>
  </si>
  <si>
    <t>Sweden</t>
  </si>
  <si>
    <t>Switzerland</t>
  </si>
  <si>
    <t>Portugal</t>
  </si>
  <si>
    <t>Since</t>
  </si>
  <si>
    <t>Netherlands</t>
  </si>
  <si>
    <t>Belgium</t>
  </si>
  <si>
    <t>Current Constitution</t>
  </si>
  <si>
    <t>Duration current constitution (2008)</t>
  </si>
  <si>
    <t>Amendment Rate      (2001)</t>
  </si>
  <si>
    <t>Duration  constitution (2001)</t>
  </si>
  <si>
    <t>Number of Amendments (2001)</t>
  </si>
  <si>
    <t>Total</t>
  </si>
  <si>
    <t xml:space="preserve">Country </t>
  </si>
  <si>
    <t>Argentina</t>
  </si>
  <si>
    <t>Bolivia</t>
  </si>
  <si>
    <t>Brazil</t>
  </si>
  <si>
    <t>Chile</t>
  </si>
  <si>
    <t>Colombia</t>
  </si>
  <si>
    <t xml:space="preserve">Costa Rica </t>
  </si>
  <si>
    <t>Dom. Rep</t>
  </si>
  <si>
    <t>Ecuador</t>
  </si>
  <si>
    <t>El Salvador</t>
  </si>
  <si>
    <t>Guatemala</t>
  </si>
  <si>
    <t>Honduras</t>
  </si>
  <si>
    <t>Mexico</t>
  </si>
  <si>
    <t>Nicaragua</t>
  </si>
  <si>
    <t>Panama</t>
  </si>
  <si>
    <t>Paraguay</t>
  </si>
  <si>
    <t>Perú</t>
  </si>
  <si>
    <t>Uruguay</t>
  </si>
  <si>
    <t>Venezuela</t>
  </si>
  <si>
    <t>Mean</t>
  </si>
  <si>
    <t>Current</t>
  </si>
  <si>
    <t xml:space="preserve"> </t>
  </si>
  <si>
    <t>Duration (2001)</t>
  </si>
  <si>
    <t>Source: Lutz (1995), Blaustein and Flanz (2008), Elkins, Ginsburg, and Melton (2009)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</si>
</sst>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33" borderId="0" xfId="0" applyFill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3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150" zoomScaleNormal="150" workbookViewId="0" topLeftCell="A1">
      <selection activeCell="J9" sqref="J9"/>
    </sheetView>
  </sheetViews>
  <sheetFormatPr defaultColWidth="11.421875" defaultRowHeight="12.75"/>
  <cols>
    <col min="1" max="1" width="18.7109375" style="0" customWidth="1"/>
    <col min="6" max="6" width="12.140625" style="0" customWidth="1"/>
  </cols>
  <sheetData>
    <row r="1" spans="1:8" ht="63.75">
      <c r="A1" s="1" t="s">
        <v>1</v>
      </c>
      <c r="B1" s="1" t="s">
        <v>0</v>
      </c>
      <c r="C1" s="1" t="s">
        <v>16</v>
      </c>
      <c r="D1" s="3" t="s">
        <v>19</v>
      </c>
      <c r="E1" s="3" t="s">
        <v>22</v>
      </c>
      <c r="F1" s="3" t="s">
        <v>23</v>
      </c>
      <c r="G1" s="3" t="s">
        <v>21</v>
      </c>
      <c r="H1" s="3" t="s">
        <v>20</v>
      </c>
    </row>
    <row r="2" spans="1:8" ht="12.75">
      <c r="A2" s="2" t="s">
        <v>2</v>
      </c>
      <c r="B2" s="2">
        <v>2</v>
      </c>
      <c r="C2" s="2">
        <v>1920</v>
      </c>
      <c r="D2" s="2">
        <v>1920</v>
      </c>
      <c r="E2" s="2">
        <v>81</v>
      </c>
      <c r="F2" s="2">
        <v>44</v>
      </c>
      <c r="G2" s="8">
        <f>F2/E2</f>
        <v>0.5432098765432098</v>
      </c>
      <c r="H2" s="2">
        <v>88</v>
      </c>
    </row>
    <row r="3" spans="1:8" ht="12.75">
      <c r="A3" s="2" t="s">
        <v>18</v>
      </c>
      <c r="B3" s="2">
        <v>1</v>
      </c>
      <c r="C3" s="2">
        <v>1831</v>
      </c>
      <c r="D3" s="2">
        <v>1831</v>
      </c>
      <c r="E3" s="2">
        <f aca="true" t="shared" si="0" ref="E3:E17">(H3-7)</f>
        <v>170</v>
      </c>
      <c r="F3" s="2">
        <v>24</v>
      </c>
      <c r="G3" s="8">
        <f>F3/E3</f>
        <v>0.1411764705882353</v>
      </c>
      <c r="H3" s="2">
        <v>177</v>
      </c>
    </row>
    <row r="4" spans="1:8" ht="12.75">
      <c r="A4" s="2" t="s">
        <v>3</v>
      </c>
      <c r="B4" s="2">
        <v>1</v>
      </c>
      <c r="C4" s="2">
        <v>1945</v>
      </c>
      <c r="D4" s="2">
        <v>1849</v>
      </c>
      <c r="E4" s="2">
        <f t="shared" si="0"/>
        <v>152</v>
      </c>
      <c r="F4" s="7">
        <v>0</v>
      </c>
      <c r="G4" s="9">
        <f>F4/E4</f>
        <v>0</v>
      </c>
      <c r="H4" s="2">
        <v>159</v>
      </c>
    </row>
    <row r="5" spans="1:8" ht="12.75">
      <c r="A5" s="2" t="s">
        <v>4</v>
      </c>
      <c r="B5" s="2">
        <v>2</v>
      </c>
      <c r="C5" s="2">
        <v>1917</v>
      </c>
      <c r="D5" s="2">
        <v>2000</v>
      </c>
      <c r="E5" s="2">
        <f t="shared" si="0"/>
        <v>1</v>
      </c>
      <c r="F5" s="2">
        <v>0</v>
      </c>
      <c r="G5" s="8">
        <f aca="true" t="shared" si="1" ref="G5:G17">F5/E5</f>
        <v>0</v>
      </c>
      <c r="H5" s="2">
        <v>8</v>
      </c>
    </row>
    <row r="6" spans="1:8" ht="12.75">
      <c r="A6" s="2" t="s">
        <v>5</v>
      </c>
      <c r="B6" s="2">
        <v>6</v>
      </c>
      <c r="C6" s="2">
        <v>1789</v>
      </c>
      <c r="D6" s="2">
        <v>1958</v>
      </c>
      <c r="E6" s="2">
        <f t="shared" si="0"/>
        <v>43</v>
      </c>
      <c r="F6" s="2">
        <v>12</v>
      </c>
      <c r="G6" s="8">
        <f t="shared" si="1"/>
        <v>0.27906976744186046</v>
      </c>
      <c r="H6" s="2">
        <v>50</v>
      </c>
    </row>
    <row r="7" spans="1:8" ht="12.75">
      <c r="A7" s="2" t="s">
        <v>6</v>
      </c>
      <c r="B7" s="2">
        <v>3</v>
      </c>
      <c r="C7" s="2">
        <v>1900</v>
      </c>
      <c r="D7" s="2">
        <v>1949</v>
      </c>
      <c r="E7" s="2">
        <f t="shared" si="0"/>
        <v>52</v>
      </c>
      <c r="F7" s="2">
        <v>28</v>
      </c>
      <c r="G7" s="8">
        <f t="shared" si="1"/>
        <v>0.5384615384615384</v>
      </c>
      <c r="H7" s="2">
        <v>59</v>
      </c>
    </row>
    <row r="8" spans="1:8" ht="12.75">
      <c r="A8" s="2" t="s">
        <v>7</v>
      </c>
      <c r="B8" s="2">
        <v>9</v>
      </c>
      <c r="C8" s="2">
        <v>1844</v>
      </c>
      <c r="D8" s="2">
        <v>1975</v>
      </c>
      <c r="E8" s="2">
        <f t="shared" si="0"/>
        <v>26</v>
      </c>
      <c r="F8" s="2">
        <v>2</v>
      </c>
      <c r="G8" s="8">
        <f t="shared" si="1"/>
        <v>0.07692307692307693</v>
      </c>
      <c r="H8" s="2">
        <v>33</v>
      </c>
    </row>
    <row r="9" spans="1:8" ht="12.75">
      <c r="A9" s="2" t="s">
        <v>8</v>
      </c>
      <c r="B9" s="2">
        <v>2</v>
      </c>
      <c r="C9" s="2">
        <v>1922</v>
      </c>
      <c r="D9" s="2">
        <v>1937</v>
      </c>
      <c r="E9" s="2">
        <f t="shared" si="0"/>
        <v>64</v>
      </c>
      <c r="F9" s="2">
        <v>14</v>
      </c>
      <c r="G9" s="8">
        <f t="shared" si="1"/>
        <v>0.21875</v>
      </c>
      <c r="H9" s="2">
        <v>71</v>
      </c>
    </row>
    <row r="10" spans="1:8" ht="12.75">
      <c r="A10" s="2" t="s">
        <v>9</v>
      </c>
      <c r="B10" s="2">
        <v>2</v>
      </c>
      <c r="C10" s="2">
        <v>1861</v>
      </c>
      <c r="D10" s="2">
        <v>1948</v>
      </c>
      <c r="E10" s="2">
        <f t="shared" si="0"/>
        <v>53</v>
      </c>
      <c r="F10" s="2">
        <v>10</v>
      </c>
      <c r="G10" s="8">
        <f t="shared" si="1"/>
        <v>0.18867924528301888</v>
      </c>
      <c r="H10" s="2">
        <v>60</v>
      </c>
    </row>
    <row r="11" spans="1:8" ht="12.75">
      <c r="A11" s="2" t="s">
        <v>10</v>
      </c>
      <c r="B11" s="2">
        <v>1</v>
      </c>
      <c r="C11" s="2">
        <v>1868</v>
      </c>
      <c r="D11" s="2">
        <v>1868</v>
      </c>
      <c r="E11" s="2">
        <f t="shared" si="0"/>
        <v>133</v>
      </c>
      <c r="F11" s="2">
        <v>13</v>
      </c>
      <c r="G11" s="8">
        <f t="shared" si="1"/>
        <v>0.09774436090225563</v>
      </c>
      <c r="H11" s="2">
        <v>140</v>
      </c>
    </row>
    <row r="12" spans="1:8" ht="12.75">
      <c r="A12" s="2" t="s">
        <v>17</v>
      </c>
      <c r="B12" s="2">
        <v>1</v>
      </c>
      <c r="C12" s="2">
        <v>1814</v>
      </c>
      <c r="D12" s="2">
        <v>1815</v>
      </c>
      <c r="E12" s="2">
        <f t="shared" si="0"/>
        <v>186</v>
      </c>
      <c r="F12" s="7">
        <v>17</v>
      </c>
      <c r="G12" s="9">
        <f t="shared" si="1"/>
        <v>0.0913978494623656</v>
      </c>
      <c r="H12" s="2">
        <v>193</v>
      </c>
    </row>
    <row r="13" spans="1:8" ht="12.75">
      <c r="A13" s="2" t="s">
        <v>11</v>
      </c>
      <c r="B13" s="2">
        <v>1</v>
      </c>
      <c r="C13" s="2">
        <v>1814</v>
      </c>
      <c r="D13" s="2">
        <v>1814</v>
      </c>
      <c r="E13" s="2">
        <f t="shared" si="0"/>
        <v>187</v>
      </c>
      <c r="F13" s="2">
        <v>43</v>
      </c>
      <c r="G13" s="8">
        <f t="shared" si="1"/>
        <v>0.22994652406417113</v>
      </c>
      <c r="H13" s="2">
        <v>194</v>
      </c>
    </row>
    <row r="14" spans="1:8" ht="12.75">
      <c r="A14" s="2" t="s">
        <v>15</v>
      </c>
      <c r="B14" s="2">
        <v>6</v>
      </c>
      <c r="C14" s="2">
        <v>1179</v>
      </c>
      <c r="D14" s="2">
        <v>1976</v>
      </c>
      <c r="E14" s="2">
        <f t="shared" si="0"/>
        <v>25</v>
      </c>
      <c r="F14" s="2">
        <v>5</v>
      </c>
      <c r="G14" s="8">
        <f t="shared" si="1"/>
        <v>0.2</v>
      </c>
      <c r="H14" s="2">
        <v>32</v>
      </c>
    </row>
    <row r="15" spans="1:8" ht="12.75">
      <c r="A15" s="2" t="s">
        <v>12</v>
      </c>
      <c r="B15" s="2">
        <v>9</v>
      </c>
      <c r="C15" s="2">
        <v>1812</v>
      </c>
      <c r="D15" s="2">
        <v>1978</v>
      </c>
      <c r="E15" s="2">
        <f t="shared" si="0"/>
        <v>23</v>
      </c>
      <c r="F15" s="2">
        <v>1</v>
      </c>
      <c r="G15" s="8">
        <f t="shared" si="1"/>
        <v>0.043478260869565216</v>
      </c>
      <c r="H15" s="2">
        <v>30</v>
      </c>
    </row>
    <row r="16" spans="1:8" ht="12.75">
      <c r="A16" s="2" t="s">
        <v>13</v>
      </c>
      <c r="B16" s="2">
        <v>2</v>
      </c>
      <c r="C16" s="2">
        <v>1809</v>
      </c>
      <c r="D16" s="2">
        <v>1974</v>
      </c>
      <c r="E16" s="2">
        <f t="shared" si="0"/>
        <v>27</v>
      </c>
      <c r="F16" s="2">
        <v>25</v>
      </c>
      <c r="G16" s="8">
        <f t="shared" si="1"/>
        <v>0.9259259259259259</v>
      </c>
      <c r="H16" s="2">
        <v>34</v>
      </c>
    </row>
    <row r="17" spans="1:8" ht="12.75">
      <c r="A17" s="2" t="s">
        <v>14</v>
      </c>
      <c r="B17" s="2">
        <v>3</v>
      </c>
      <c r="C17" s="2">
        <v>1798</v>
      </c>
      <c r="D17" s="2">
        <v>1999</v>
      </c>
      <c r="E17" s="2">
        <f t="shared" si="0"/>
        <v>2</v>
      </c>
      <c r="F17" s="2">
        <v>2</v>
      </c>
      <c r="G17" s="8">
        <f t="shared" si="1"/>
        <v>1</v>
      </c>
      <c r="H17" s="2">
        <v>9</v>
      </c>
    </row>
    <row r="18" spans="1:8" ht="12.75">
      <c r="A18" s="1" t="s">
        <v>24</v>
      </c>
      <c r="B18" s="1">
        <f>SUM(B2:B17)</f>
        <v>51</v>
      </c>
      <c r="C18" s="2"/>
      <c r="D18" s="2"/>
      <c r="E18" s="2"/>
      <c r="F18" s="1">
        <f>SUM(F2:F17)</f>
        <v>240</v>
      </c>
      <c r="G18" s="5"/>
      <c r="H18" s="2"/>
    </row>
    <row r="19" spans="1:8" ht="12.75">
      <c r="A19" s="1" t="s">
        <v>44</v>
      </c>
      <c r="B19" s="1">
        <f>AVERAGE(B2:B17)</f>
        <v>3.1875</v>
      </c>
      <c r="C19" s="1">
        <v>1813</v>
      </c>
      <c r="D19" s="1">
        <v>1924</v>
      </c>
      <c r="E19" s="1">
        <f>AVERAGE(E2:E17)</f>
        <v>76.5625</v>
      </c>
      <c r="F19" s="1">
        <f>AVERAGE(F2:F17)</f>
        <v>15</v>
      </c>
      <c r="G19" s="10">
        <f>AVERAGE(G2:G17)</f>
        <v>0.2859226810290765</v>
      </c>
      <c r="H19" s="1">
        <f>AVERAGE(H2:H17)</f>
        <v>83.5625</v>
      </c>
    </row>
    <row r="20" spans="1:8" ht="12.75">
      <c r="A20" s="2"/>
      <c r="B20" s="2"/>
      <c r="C20" s="2"/>
      <c r="D20" s="2"/>
      <c r="E20" s="2"/>
      <c r="F20" s="2"/>
      <c r="H20" s="2"/>
    </row>
    <row r="21" spans="1:8" ht="60">
      <c r="A21" s="4" t="s">
        <v>48</v>
      </c>
      <c r="B21" s="2"/>
      <c r="C21" s="2"/>
      <c r="D21" s="2"/>
      <c r="E21" s="2"/>
      <c r="F21" s="2"/>
      <c r="H21" s="2"/>
    </row>
  </sheetData>
  <sheetProtection/>
  <printOptions/>
  <pageMargins left="0.75" right="0.75" top="1" bottom="1" header="0.5" footer="0.5"/>
  <pageSetup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I34" sqref="I34"/>
    </sheetView>
  </sheetViews>
  <sheetFormatPr defaultColWidth="8.8515625" defaultRowHeight="12.75"/>
  <cols>
    <col min="1" max="1" width="10.00390625" style="0" customWidth="1"/>
    <col min="2" max="2" width="12.421875" style="2" customWidth="1"/>
    <col min="3" max="4" width="9.140625" style="2" customWidth="1"/>
    <col min="5" max="5" width="12.7109375" style="0" customWidth="1"/>
    <col min="6" max="6" width="13.421875" style="0" customWidth="1"/>
    <col min="7" max="7" width="12.00390625" style="0" customWidth="1"/>
  </cols>
  <sheetData>
    <row r="1" spans="1:7" ht="36">
      <c r="A1" s="3" t="s">
        <v>25</v>
      </c>
      <c r="B1" s="1" t="s">
        <v>0</v>
      </c>
      <c r="C1" s="1" t="s">
        <v>16</v>
      </c>
      <c r="D1" s="1" t="s">
        <v>45</v>
      </c>
      <c r="E1" s="3" t="s">
        <v>47</v>
      </c>
      <c r="F1" s="3" t="s">
        <v>23</v>
      </c>
      <c r="G1" s="3" t="s">
        <v>21</v>
      </c>
    </row>
    <row r="2" spans="1:7" ht="12">
      <c r="A2" s="6" t="s">
        <v>26</v>
      </c>
      <c r="B2" s="2">
        <v>3</v>
      </c>
      <c r="C2" s="2">
        <v>1853</v>
      </c>
      <c r="D2" s="2">
        <v>1994</v>
      </c>
      <c r="E2" s="2">
        <f>(2001-D2)</f>
        <v>7</v>
      </c>
      <c r="F2" s="2">
        <v>0</v>
      </c>
      <c r="G2" s="2">
        <f>(F2/E2)</f>
        <v>0</v>
      </c>
    </row>
    <row r="3" spans="1:7" ht="12">
      <c r="A3" s="6" t="s">
        <v>27</v>
      </c>
      <c r="B3" s="2">
        <v>16</v>
      </c>
      <c r="C3" s="2">
        <v>1880</v>
      </c>
      <c r="D3" s="2">
        <v>1967</v>
      </c>
      <c r="E3" s="2">
        <f aca="true" t="shared" si="0" ref="E3:E19">(2001-D3)</f>
        <v>34</v>
      </c>
      <c r="F3" s="2">
        <v>1</v>
      </c>
      <c r="G3" s="2">
        <f aca="true" t="shared" si="1" ref="G3:G19">(F3/E3)</f>
        <v>0.029411764705882353</v>
      </c>
    </row>
    <row r="4" spans="1:7" ht="12">
      <c r="A4" s="6" t="s">
        <v>28</v>
      </c>
      <c r="B4" s="2">
        <v>7</v>
      </c>
      <c r="C4" s="2">
        <v>1891</v>
      </c>
      <c r="D4" s="2">
        <v>1988</v>
      </c>
      <c r="E4" s="2">
        <f t="shared" si="0"/>
        <v>13</v>
      </c>
      <c r="F4" s="2">
        <v>10</v>
      </c>
      <c r="G4" s="2">
        <f t="shared" si="1"/>
        <v>0.7692307692307693</v>
      </c>
    </row>
    <row r="5" spans="1:7" ht="12">
      <c r="A5" s="6" t="s">
        <v>29</v>
      </c>
      <c r="B5" s="2">
        <v>7</v>
      </c>
      <c r="C5" s="2">
        <v>1833</v>
      </c>
      <c r="D5" s="2">
        <v>1980</v>
      </c>
      <c r="E5" s="2">
        <f t="shared" si="0"/>
        <v>21</v>
      </c>
      <c r="F5" s="2">
        <v>6</v>
      </c>
      <c r="G5" s="2">
        <f t="shared" si="1"/>
        <v>0.2857142857142857</v>
      </c>
    </row>
    <row r="6" spans="1:7" ht="12">
      <c r="A6" s="6" t="s">
        <v>30</v>
      </c>
      <c r="B6" s="2">
        <v>7</v>
      </c>
      <c r="C6" s="2">
        <v>1886</v>
      </c>
      <c r="D6" s="2">
        <v>1991</v>
      </c>
      <c r="E6" s="2">
        <f t="shared" si="0"/>
        <v>10</v>
      </c>
      <c r="F6" s="2">
        <v>7</v>
      </c>
      <c r="G6" s="2">
        <f t="shared" si="1"/>
        <v>0.7</v>
      </c>
    </row>
    <row r="7" spans="1:7" ht="13.5" customHeight="1">
      <c r="A7" s="6" t="s">
        <v>31</v>
      </c>
      <c r="B7" s="2">
        <v>12</v>
      </c>
      <c r="C7" s="2">
        <v>1871</v>
      </c>
      <c r="D7" s="2">
        <v>1949</v>
      </c>
      <c r="E7" s="2">
        <f t="shared" si="0"/>
        <v>52</v>
      </c>
      <c r="F7" s="2">
        <v>26</v>
      </c>
      <c r="G7" s="2">
        <f t="shared" si="1"/>
        <v>0.5</v>
      </c>
    </row>
    <row r="8" spans="1:7" ht="15" customHeight="1">
      <c r="A8" s="6" t="s">
        <v>32</v>
      </c>
      <c r="B8" s="2">
        <v>13</v>
      </c>
      <c r="C8" s="2">
        <v>1887</v>
      </c>
      <c r="D8" s="2">
        <v>1966</v>
      </c>
      <c r="E8" s="2">
        <f t="shared" si="0"/>
        <v>35</v>
      </c>
      <c r="F8" s="2">
        <v>1</v>
      </c>
      <c r="G8" s="2">
        <f t="shared" si="1"/>
        <v>0.02857142857142857</v>
      </c>
    </row>
    <row r="9" spans="1:7" ht="12">
      <c r="A9" s="6" t="s">
        <v>33</v>
      </c>
      <c r="B9" s="2">
        <v>18</v>
      </c>
      <c r="C9" s="2">
        <v>1897</v>
      </c>
      <c r="D9" s="2">
        <v>1998</v>
      </c>
      <c r="E9" s="2">
        <f t="shared" si="0"/>
        <v>3</v>
      </c>
      <c r="F9" s="2">
        <v>0</v>
      </c>
      <c r="G9" s="2">
        <f t="shared" si="1"/>
        <v>0</v>
      </c>
    </row>
    <row r="10" spans="1:7" ht="12.75" customHeight="1">
      <c r="A10" s="6" t="s">
        <v>34</v>
      </c>
      <c r="B10" s="2">
        <v>15</v>
      </c>
      <c r="C10" s="2">
        <v>1886</v>
      </c>
      <c r="D10" s="2">
        <v>1983</v>
      </c>
      <c r="E10" s="2">
        <f t="shared" si="0"/>
        <v>18</v>
      </c>
      <c r="F10" s="2">
        <v>6</v>
      </c>
      <c r="G10" s="2">
        <f t="shared" si="1"/>
        <v>0.3333333333333333</v>
      </c>
    </row>
    <row r="11" spans="1:7" ht="17.25" customHeight="1">
      <c r="A11" s="6" t="s">
        <v>35</v>
      </c>
      <c r="B11" s="2">
        <v>7</v>
      </c>
      <c r="C11" s="2">
        <v>1879</v>
      </c>
      <c r="D11" s="2">
        <v>1985</v>
      </c>
      <c r="E11" s="2">
        <f t="shared" si="0"/>
        <v>16</v>
      </c>
      <c r="F11" s="2">
        <v>1</v>
      </c>
      <c r="G11" s="2">
        <f t="shared" si="1"/>
        <v>0.0625</v>
      </c>
    </row>
    <row r="12" spans="1:7" ht="12">
      <c r="A12" s="6" t="s">
        <v>36</v>
      </c>
      <c r="B12" s="2">
        <v>14</v>
      </c>
      <c r="C12" s="2">
        <v>1894</v>
      </c>
      <c r="D12" s="2">
        <v>1982</v>
      </c>
      <c r="E12" s="2">
        <f t="shared" si="0"/>
        <v>19</v>
      </c>
      <c r="F12" s="2">
        <v>17</v>
      </c>
      <c r="G12" s="2">
        <f t="shared" si="1"/>
        <v>0.8947368421052632</v>
      </c>
    </row>
    <row r="13" spans="1:7" ht="12">
      <c r="A13" s="6" t="s">
        <v>37</v>
      </c>
      <c r="B13" s="2">
        <v>6</v>
      </c>
      <c r="C13" s="2">
        <v>1857</v>
      </c>
      <c r="D13" s="2">
        <v>1917</v>
      </c>
      <c r="E13" s="2">
        <f t="shared" si="0"/>
        <v>84</v>
      </c>
      <c r="F13" s="2">
        <v>55</v>
      </c>
      <c r="G13" s="2">
        <f t="shared" si="1"/>
        <v>0.6547619047619048</v>
      </c>
    </row>
    <row r="14" spans="1:7" ht="13.5" customHeight="1">
      <c r="A14" s="6" t="s">
        <v>38</v>
      </c>
      <c r="B14" s="2">
        <v>12</v>
      </c>
      <c r="C14" s="2">
        <v>1893</v>
      </c>
      <c r="D14" s="2">
        <v>1987</v>
      </c>
      <c r="E14" s="2">
        <f t="shared" si="0"/>
        <v>14</v>
      </c>
      <c r="F14" s="2">
        <v>2</v>
      </c>
      <c r="G14" s="2">
        <f t="shared" si="1"/>
        <v>0.14285714285714285</v>
      </c>
    </row>
    <row r="15" spans="1:7" ht="12">
      <c r="A15" s="6" t="s">
        <v>39</v>
      </c>
      <c r="B15" s="2">
        <v>4</v>
      </c>
      <c r="C15" s="2">
        <v>1904</v>
      </c>
      <c r="D15" s="2">
        <v>1972</v>
      </c>
      <c r="E15" s="2">
        <f t="shared" si="0"/>
        <v>29</v>
      </c>
      <c r="F15" s="2">
        <v>4</v>
      </c>
      <c r="G15" s="2">
        <f t="shared" si="1"/>
        <v>0.13793103448275862</v>
      </c>
    </row>
    <row r="16" spans="1:7" ht="12">
      <c r="A16" s="6" t="s">
        <v>40</v>
      </c>
      <c r="B16" s="2">
        <v>6</v>
      </c>
      <c r="C16" s="2">
        <v>1870</v>
      </c>
      <c r="D16" s="2">
        <v>1992</v>
      </c>
      <c r="E16" s="2">
        <f t="shared" si="0"/>
        <v>9</v>
      </c>
      <c r="F16" s="2">
        <v>0</v>
      </c>
      <c r="G16" s="2">
        <f t="shared" si="1"/>
        <v>0</v>
      </c>
    </row>
    <row r="17" spans="1:7" ht="12">
      <c r="A17" s="6" t="s">
        <v>41</v>
      </c>
      <c r="B17" s="2">
        <v>13</v>
      </c>
      <c r="C17" s="2">
        <v>1860</v>
      </c>
      <c r="D17" s="2">
        <v>1993</v>
      </c>
      <c r="E17" s="2">
        <f t="shared" si="0"/>
        <v>8</v>
      </c>
      <c r="F17" s="2">
        <v>2</v>
      </c>
      <c r="G17" s="2">
        <f t="shared" si="1"/>
        <v>0.25</v>
      </c>
    </row>
    <row r="18" spans="1:7" ht="12">
      <c r="A18" s="6" t="s">
        <v>42</v>
      </c>
      <c r="B18" s="2">
        <v>6</v>
      </c>
      <c r="C18" s="2">
        <v>1830</v>
      </c>
      <c r="D18" s="2">
        <v>1967</v>
      </c>
      <c r="E18" s="2">
        <f t="shared" si="0"/>
        <v>34</v>
      </c>
      <c r="F18" s="2">
        <v>3</v>
      </c>
      <c r="G18" s="2">
        <f t="shared" si="1"/>
        <v>0.08823529411764706</v>
      </c>
    </row>
    <row r="19" spans="1:7" ht="14.25" customHeight="1">
      <c r="A19" s="6" t="s">
        <v>43</v>
      </c>
      <c r="B19" s="2">
        <v>26</v>
      </c>
      <c r="C19" s="2">
        <v>1899</v>
      </c>
      <c r="D19" s="2">
        <v>1999</v>
      </c>
      <c r="E19" s="2">
        <f t="shared" si="0"/>
        <v>2</v>
      </c>
      <c r="F19" s="2">
        <v>0</v>
      </c>
      <c r="G19" s="2">
        <f t="shared" si="1"/>
        <v>0</v>
      </c>
    </row>
    <row r="20" spans="1:7" ht="12">
      <c r="A20" s="3" t="s">
        <v>24</v>
      </c>
      <c r="B20" s="1">
        <f>SUM(B2:B19)</f>
        <v>192</v>
      </c>
      <c r="C20" s="1" t="s">
        <v>46</v>
      </c>
      <c r="D20" s="1" t="s">
        <v>46</v>
      </c>
      <c r="E20" s="2"/>
      <c r="F20" s="1">
        <f>SUM(F2:F19)</f>
        <v>141</v>
      </c>
      <c r="G20" s="2"/>
    </row>
    <row r="21" spans="1:7" ht="12">
      <c r="A21" s="3" t="s">
        <v>44</v>
      </c>
      <c r="B21" s="1">
        <v>10.7</v>
      </c>
      <c r="C21" s="1">
        <v>1876</v>
      </c>
      <c r="D21" s="1">
        <v>1971</v>
      </c>
      <c r="E21" s="1">
        <f>AVERAGE(E2:E19)</f>
        <v>22.666666666666668</v>
      </c>
      <c r="F21" s="1">
        <f>AVERAGE(F2:F19)</f>
        <v>7.833333333333333</v>
      </c>
      <c r="G21" s="1">
        <v>0.28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</dc:creator>
  <cp:keywords/>
  <dc:description/>
  <cp:lastModifiedBy>   </cp:lastModifiedBy>
  <dcterms:created xsi:type="dcterms:W3CDTF">2009-08-07T16:56:27Z</dcterms:created>
  <dcterms:modified xsi:type="dcterms:W3CDTF">2012-08-15T20:38:24Z</dcterms:modified>
  <cp:category/>
  <cp:version/>
  <cp:contentType/>
  <cp:contentStatus/>
</cp:coreProperties>
</file>