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4240" windowHeight="13740" tabRatio="500"/>
  </bookViews>
  <sheets>
    <sheet name="Hoja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0" i="1" l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J9" i="1"/>
  <c r="J8" i="1"/>
  <c r="J7" i="1"/>
</calcChain>
</file>

<file path=xl/comments1.xml><?xml version="1.0" encoding="utf-8"?>
<comments xmlns="http://schemas.openxmlformats.org/spreadsheetml/2006/main">
  <authors>
    <author>Gabriel</author>
    <author>Mariano</author>
    <author xml:space="preserve">   </author>
  </authors>
  <commentList>
    <comment ref="D1" authorId="0">
      <text>
        <r>
          <rPr>
            <b/>
            <sz val="8"/>
            <color indexed="81"/>
            <rFont val="Tahoma"/>
            <family val="2"/>
          </rPr>
          <t>Gabriel:</t>
        </r>
        <r>
          <rPr>
            <sz val="8"/>
            <color indexed="81"/>
            <rFont val="Tahoma"/>
            <family val="2"/>
          </rPr>
          <t xml:space="preserve">
Year of the first election after the reform</t>
        </r>
      </text>
    </comment>
    <comment ref="E1" authorId="1">
      <text>
        <r>
          <rPr>
            <b/>
            <sz val="9"/>
            <color indexed="81"/>
            <rFont val="Tahoma"/>
            <family val="2"/>
          </rPr>
          <t>Mariano:</t>
        </r>
        <r>
          <rPr>
            <sz val="9"/>
            <color indexed="81"/>
            <rFont val="Tahoma"/>
            <family val="2"/>
          </rPr>
          <t xml:space="preserve">
Average District Magnitude</t>
        </r>
      </text>
    </comment>
    <comment ref="F1" authorId="1">
      <text>
        <r>
          <rPr>
            <b/>
            <sz val="9"/>
            <color indexed="81"/>
            <rFont val="Tahoma"/>
            <family val="2"/>
          </rPr>
          <t xml:space="preserve">ADM in ordinal scale:
</t>
        </r>
        <r>
          <rPr>
            <sz val="9"/>
            <color indexed="81"/>
            <rFont val="Tahoma"/>
            <family val="2"/>
          </rPr>
          <t>1=ADM&lt;4 ; 2= 4&lt;ADM&lt;10 ; 3=ADM&gt;10
)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G1" authorId="1">
      <text>
        <r>
          <rPr>
            <b/>
            <sz val="9"/>
            <color indexed="81"/>
            <rFont val="Tahoma"/>
            <family val="2"/>
          </rPr>
          <t>Mariano:</t>
        </r>
        <r>
          <rPr>
            <sz val="9"/>
            <color indexed="81"/>
            <rFont val="Tahoma"/>
            <family val="2"/>
          </rPr>
          <t xml:space="preserve">
Assembly Size</t>
        </r>
      </text>
    </comment>
    <comment ref="H1" authorId="1">
      <text>
        <r>
          <rPr>
            <b/>
            <sz val="9"/>
            <color indexed="81"/>
            <rFont val="Tahoma"/>
            <family val="2"/>
          </rPr>
          <t xml:space="preserve">Electoral Formula for Congress:
</t>
        </r>
        <r>
          <rPr>
            <sz val="9"/>
            <color indexed="81"/>
            <rFont val="Tahoma"/>
            <family val="2"/>
          </rPr>
          <t xml:space="preserve">
1=Plurality; 2=plurality, limted vote; 3=Mixed-member majoritarian; 4= PR D'Hondt/PR Hare with qutoa or half-quota threshold ; 5=PR Hare largest remainders or Saint League</t>
        </r>
      </text>
    </comment>
    <comment ref="I1" authorId="1">
      <text>
        <r>
          <rPr>
            <b/>
            <sz val="9"/>
            <color indexed="81"/>
            <rFont val="Tahoma"/>
            <family val="2"/>
          </rPr>
          <t xml:space="preserve">Average Electoral Threshold based on Lijpahart (1994):
</t>
        </r>
        <r>
          <rPr>
            <sz val="9"/>
            <color indexed="81"/>
            <rFont val="Tahoma"/>
            <family val="2"/>
          </rPr>
          <t xml:space="preserve">
Efft= 50/ADM+1 + 50/2ADM 
Efft for Plurality systems= 35
Magnitudes expressed as proportions with one decima lplace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Gabriel:</t>
        </r>
        <r>
          <rPr>
            <sz val="8"/>
            <color indexed="81"/>
            <rFont val="Tahoma"/>
            <family val="2"/>
          </rPr>
          <t xml:space="preserve">
Same as before but based on the formula (Lijphart 1997):
75/ADM + 1</t>
        </r>
      </text>
    </comment>
    <comment ref="K1" authorId="2">
      <text>
        <r>
          <rPr>
            <b/>
            <sz val="9"/>
            <color indexed="81"/>
            <rFont val="Calibri"/>
            <family val="2"/>
          </rPr>
          <t xml:space="preserve">   Proximity of presidential and congressional elections (Cox 1997)
0= Non-concurrent
1= Concurrent</t>
        </r>
      </text>
    </comment>
    <comment ref="L1" authorId="0">
      <text>
        <r>
          <rPr>
            <b/>
            <sz val="8"/>
            <color indexed="81"/>
            <rFont val="Tahoma"/>
            <family val="2"/>
          </rPr>
          <t xml:space="preserve">Electoral Formula for President:
Plurality = 1
Qualified Pl.= 2
Majority = 3
</t>
        </r>
      </text>
    </comment>
  </commentList>
</comments>
</file>

<file path=xl/sharedStrings.xml><?xml version="1.0" encoding="utf-8"?>
<sst xmlns="http://schemas.openxmlformats.org/spreadsheetml/2006/main" count="102" uniqueCount="31">
  <si>
    <t>Country</t>
  </si>
  <si>
    <t>Country Code</t>
  </si>
  <si>
    <t>Reform Year</t>
  </si>
  <si>
    <t xml:space="preserve">  Election Year</t>
  </si>
  <si>
    <t>ADM</t>
  </si>
  <si>
    <t>ADMORD</t>
  </si>
  <si>
    <t>AS</t>
  </si>
  <si>
    <t>EFC</t>
  </si>
  <si>
    <t xml:space="preserve">AET  </t>
  </si>
  <si>
    <t>AET2</t>
  </si>
  <si>
    <t>Proximity</t>
  </si>
  <si>
    <t>EFP</t>
  </si>
  <si>
    <t>Argentina</t>
  </si>
  <si>
    <t>Bolivia</t>
  </si>
  <si>
    <t>Brazil</t>
  </si>
  <si>
    <t>Chile</t>
  </si>
  <si>
    <t>Colombia</t>
  </si>
  <si>
    <t>Costa Rica</t>
  </si>
  <si>
    <t>Dominicana</t>
  </si>
  <si>
    <t>Ecuador</t>
  </si>
  <si>
    <t>El Salvador</t>
  </si>
  <si>
    <t>Guatemala</t>
  </si>
  <si>
    <t>Honduras</t>
  </si>
  <si>
    <t>Mexico</t>
  </si>
  <si>
    <t>Nicaragua</t>
  </si>
  <si>
    <t>Panamá</t>
  </si>
  <si>
    <t>Paraguay</t>
  </si>
  <si>
    <t>Perú</t>
  </si>
  <si>
    <t>Uruguay</t>
  </si>
  <si>
    <t>Venezuela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</si>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</sst>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Calibri"/>
      <family val="2"/>
    </font>
    <font>
      <b/>
      <sz val="10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64" formatCode="0.0"/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imes New Roman"/>
        <scheme val="none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1:L90" totalsRowShown="0" headerRowDxfId="13" dataDxfId="12">
  <tableColumns count="12">
    <tableColumn id="1" name="Country" dataDxfId="11"/>
    <tableColumn id="2" name="Country Code" dataDxfId="10"/>
    <tableColumn id="3" name="Reform Year" dataDxfId="9"/>
    <tableColumn id="4" name="  Election Year" dataDxfId="8"/>
    <tableColumn id="5" name="ADM" dataDxfId="7"/>
    <tableColumn id="6" name="ADMORD" dataDxfId="6"/>
    <tableColumn id="7" name="AS" dataDxfId="5"/>
    <tableColumn id="8" name="EFC" dataDxfId="4"/>
    <tableColumn id="9" name="AET  " dataDxfId="3">
      <calculatedColumnFormula>((50/(E2+1))+(50/(2*E2)))</calculatedColumnFormula>
    </tableColumn>
    <tableColumn id="10" name="AET2" dataDxfId="2">
      <calculatedColumnFormula>75/(E2+1)</calculatedColumnFormula>
    </tableColumn>
    <tableColumn id="11" name="Proximity" dataDxfId="1"/>
    <tableColumn id="12" name="EFP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1"/>
  <sheetViews>
    <sheetView tabSelected="1" zoomScale="150" zoomScaleNormal="150" zoomScalePageLayoutView="150" workbookViewId="0">
      <selection activeCell="I9" sqref="I9"/>
    </sheetView>
  </sheetViews>
  <sheetFormatPr baseColWidth="10" defaultColWidth="10.5" defaultRowHeight="15.75" x14ac:dyDescent="0.25"/>
  <cols>
    <col min="1" max="1" width="10.5" style="2"/>
    <col min="2" max="2" width="11.625" style="2" customWidth="1"/>
    <col min="3" max="3" width="11" style="2" customWidth="1"/>
    <col min="4" max="4" width="12.25" style="2" customWidth="1"/>
    <col min="5" max="8" width="10.5" style="2"/>
    <col min="9" max="10" width="10.5" style="6"/>
    <col min="11" max="16384" width="10.5" style="2"/>
  </cols>
  <sheetData>
    <row r="1" spans="1:12" s="1" customFormat="1" ht="35.25" customHeight="1" x14ac:dyDescent="0.2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  <c r="G1" s="20" t="s">
        <v>6</v>
      </c>
      <c r="H1" s="20" t="s">
        <v>7</v>
      </c>
      <c r="I1" s="21" t="s">
        <v>8</v>
      </c>
      <c r="J1" s="21" t="s">
        <v>9</v>
      </c>
      <c r="K1" s="20" t="s">
        <v>10</v>
      </c>
      <c r="L1" s="20" t="s">
        <v>11</v>
      </c>
    </row>
    <row r="2" spans="1:12" s="3" customFormat="1" ht="16.5" customHeight="1" x14ac:dyDescent="0.25">
      <c r="A2" s="9" t="s">
        <v>12</v>
      </c>
      <c r="B2" s="10">
        <v>1</v>
      </c>
      <c r="C2" s="10">
        <v>1912</v>
      </c>
      <c r="D2" s="10">
        <v>1916</v>
      </c>
      <c r="E2" s="10">
        <v>4</v>
      </c>
      <c r="F2" s="11">
        <v>1</v>
      </c>
      <c r="G2" s="11">
        <v>120</v>
      </c>
      <c r="H2" s="11">
        <v>2</v>
      </c>
      <c r="I2" s="12">
        <v>30</v>
      </c>
      <c r="J2" s="12">
        <v>30</v>
      </c>
      <c r="K2" s="11">
        <v>0.56000000000000005</v>
      </c>
      <c r="L2" s="11">
        <v>1</v>
      </c>
    </row>
    <row r="3" spans="1:12" s="3" customFormat="1" ht="16.5" customHeight="1" x14ac:dyDescent="0.25">
      <c r="A3" s="9" t="s">
        <v>12</v>
      </c>
      <c r="B3" s="10">
        <v>1</v>
      </c>
      <c r="C3" s="10">
        <v>1919</v>
      </c>
      <c r="D3" s="10">
        <v>1920</v>
      </c>
      <c r="E3" s="10">
        <v>5.27</v>
      </c>
      <c r="F3" s="11">
        <v>2</v>
      </c>
      <c r="G3" s="11">
        <v>158</v>
      </c>
      <c r="H3" s="11">
        <v>2</v>
      </c>
      <c r="I3" s="12">
        <v>30</v>
      </c>
      <c r="J3" s="12">
        <v>30</v>
      </c>
      <c r="K3" s="11">
        <v>0.56000000000000005</v>
      </c>
      <c r="L3" s="11">
        <v>1</v>
      </c>
    </row>
    <row r="4" spans="1:12" s="5" customFormat="1" ht="14.25" customHeight="1" x14ac:dyDescent="0.25">
      <c r="A4" s="9" t="s">
        <v>12</v>
      </c>
      <c r="B4" s="10">
        <v>1</v>
      </c>
      <c r="C4" s="10">
        <v>1949</v>
      </c>
      <c r="D4" s="10">
        <v>1951</v>
      </c>
      <c r="E4" s="10">
        <v>5.27</v>
      </c>
      <c r="F4" s="11">
        <v>2</v>
      </c>
      <c r="G4" s="11">
        <v>158</v>
      </c>
      <c r="H4" s="11">
        <v>2</v>
      </c>
      <c r="I4" s="12">
        <v>35</v>
      </c>
      <c r="J4" s="12">
        <v>35</v>
      </c>
      <c r="K4" s="11">
        <v>1</v>
      </c>
      <c r="L4" s="11">
        <v>1</v>
      </c>
    </row>
    <row r="5" spans="1:12" s="4" customFormat="1" x14ac:dyDescent="0.25">
      <c r="A5" s="9" t="s">
        <v>12</v>
      </c>
      <c r="B5" s="9">
        <v>1</v>
      </c>
      <c r="C5" s="9">
        <v>1951</v>
      </c>
      <c r="D5" s="9">
        <v>1951</v>
      </c>
      <c r="E5" s="9">
        <v>1</v>
      </c>
      <c r="F5" s="9">
        <v>1</v>
      </c>
      <c r="G5" s="11">
        <v>158</v>
      </c>
      <c r="H5" s="9">
        <v>1</v>
      </c>
      <c r="I5" s="13">
        <v>35</v>
      </c>
      <c r="J5" s="13">
        <v>35</v>
      </c>
      <c r="K5" s="9">
        <v>1</v>
      </c>
      <c r="L5" s="9">
        <v>1</v>
      </c>
    </row>
    <row r="6" spans="1:12" x14ac:dyDescent="0.25">
      <c r="A6" s="9" t="s">
        <v>12</v>
      </c>
      <c r="B6" s="9">
        <v>1</v>
      </c>
      <c r="C6" s="9">
        <v>1957</v>
      </c>
      <c r="D6" s="9">
        <v>1958</v>
      </c>
      <c r="E6" s="9">
        <v>8.1300000000000008</v>
      </c>
      <c r="F6" s="9">
        <v>2</v>
      </c>
      <c r="G6" s="11">
        <v>187</v>
      </c>
      <c r="H6" s="9">
        <v>2</v>
      </c>
      <c r="I6" s="13">
        <v>30</v>
      </c>
      <c r="J6" s="13">
        <v>30</v>
      </c>
      <c r="K6" s="9">
        <v>0.62</v>
      </c>
      <c r="L6" s="9">
        <v>1</v>
      </c>
    </row>
    <row r="7" spans="1:12" x14ac:dyDescent="0.25">
      <c r="A7" s="9" t="s">
        <v>12</v>
      </c>
      <c r="B7" s="9">
        <v>1</v>
      </c>
      <c r="C7" s="9">
        <v>1962</v>
      </c>
      <c r="D7" s="9">
        <v>1965</v>
      </c>
      <c r="E7" s="9">
        <v>4.17</v>
      </c>
      <c r="F7" s="9">
        <v>2</v>
      </c>
      <c r="G7" s="9">
        <v>192</v>
      </c>
      <c r="H7" s="9">
        <v>4</v>
      </c>
      <c r="I7" s="13">
        <v>15.66</v>
      </c>
      <c r="J7" s="12">
        <f t="shared" ref="J7:J38" si="0">75/(E7+1)</f>
        <v>14.506769825918763</v>
      </c>
      <c r="K7" s="9">
        <v>0.72</v>
      </c>
      <c r="L7" s="9">
        <v>1</v>
      </c>
    </row>
    <row r="8" spans="1:12" s="4" customFormat="1" x14ac:dyDescent="0.25">
      <c r="A8" s="9" t="s">
        <v>12</v>
      </c>
      <c r="B8" s="9">
        <v>1</v>
      </c>
      <c r="C8" s="9">
        <v>1972</v>
      </c>
      <c r="D8" s="9">
        <v>1973</v>
      </c>
      <c r="E8" s="9">
        <v>10.130000000000001</v>
      </c>
      <c r="F8" s="9">
        <v>3</v>
      </c>
      <c r="G8" s="9">
        <v>243</v>
      </c>
      <c r="H8" s="9">
        <v>4</v>
      </c>
      <c r="I8" s="13">
        <v>7</v>
      </c>
      <c r="J8" s="12">
        <f t="shared" si="0"/>
        <v>6.7385444743935308</v>
      </c>
      <c r="K8" s="9">
        <v>1</v>
      </c>
      <c r="L8" s="9">
        <v>3</v>
      </c>
    </row>
    <row r="9" spans="1:12" s="3" customFormat="1" x14ac:dyDescent="0.25">
      <c r="A9" s="11" t="s">
        <v>12</v>
      </c>
      <c r="B9" s="11">
        <v>1</v>
      </c>
      <c r="C9" s="11">
        <v>1982</v>
      </c>
      <c r="D9" s="11">
        <v>1985</v>
      </c>
      <c r="E9" s="11">
        <v>5.29</v>
      </c>
      <c r="F9" s="11">
        <v>2</v>
      </c>
      <c r="G9" s="11">
        <v>254</v>
      </c>
      <c r="H9" s="11">
        <v>4</v>
      </c>
      <c r="I9" s="14">
        <v>12.68</v>
      </c>
      <c r="J9" s="12">
        <f t="shared" si="0"/>
        <v>11.923688394276629</v>
      </c>
      <c r="K9" s="11">
        <v>0.56999999999999995</v>
      </c>
      <c r="L9" s="11">
        <v>1</v>
      </c>
    </row>
    <row r="10" spans="1:12" s="7" customFormat="1" x14ac:dyDescent="0.25">
      <c r="A10" s="15" t="s">
        <v>12</v>
      </c>
      <c r="B10" s="15">
        <v>1</v>
      </c>
      <c r="C10" s="15">
        <v>1994</v>
      </c>
      <c r="D10" s="15">
        <v>1995</v>
      </c>
      <c r="E10" s="15">
        <v>5.35</v>
      </c>
      <c r="F10" s="15">
        <v>2</v>
      </c>
      <c r="G10" s="15">
        <v>257</v>
      </c>
      <c r="H10" s="15">
        <v>4</v>
      </c>
      <c r="I10" s="16">
        <v>12.5</v>
      </c>
      <c r="J10" s="17">
        <f t="shared" si="0"/>
        <v>11.811023622047244</v>
      </c>
      <c r="K10" s="15">
        <v>0.56999999999999995</v>
      </c>
      <c r="L10" s="15">
        <v>2</v>
      </c>
    </row>
    <row r="11" spans="1:12" s="4" customFormat="1" x14ac:dyDescent="0.25">
      <c r="A11" s="9" t="s">
        <v>13</v>
      </c>
      <c r="B11" s="9">
        <v>2</v>
      </c>
      <c r="C11" s="9">
        <v>1956</v>
      </c>
      <c r="D11" s="9">
        <v>1956</v>
      </c>
      <c r="E11" s="9">
        <v>7.55</v>
      </c>
      <c r="F11" s="9">
        <v>2</v>
      </c>
      <c r="G11" s="9">
        <v>68</v>
      </c>
      <c r="H11" s="9">
        <v>4</v>
      </c>
      <c r="I11" s="13">
        <f t="shared" ref="I11:I42" si="1">((50/(E11+1))+(50/(2*E11)))</f>
        <v>9.1592114945199636</v>
      </c>
      <c r="J11" s="12">
        <f t="shared" si="0"/>
        <v>8.7719298245614024</v>
      </c>
      <c r="K11" s="9">
        <v>1</v>
      </c>
      <c r="L11" s="9">
        <v>1</v>
      </c>
    </row>
    <row r="12" spans="1:12" s="4" customFormat="1" x14ac:dyDescent="0.25">
      <c r="A12" s="9" t="s">
        <v>13</v>
      </c>
      <c r="B12" s="9">
        <v>2</v>
      </c>
      <c r="C12" s="9">
        <v>1959</v>
      </c>
      <c r="D12" s="9">
        <v>1960</v>
      </c>
      <c r="E12" s="9">
        <v>7.55</v>
      </c>
      <c r="F12" s="9">
        <v>2</v>
      </c>
      <c r="G12" s="9">
        <v>68</v>
      </c>
      <c r="H12" s="9">
        <v>4</v>
      </c>
      <c r="I12" s="13">
        <f t="shared" si="1"/>
        <v>9.1592114945199636</v>
      </c>
      <c r="J12" s="12">
        <f t="shared" si="0"/>
        <v>8.7719298245614024</v>
      </c>
      <c r="K12" s="9">
        <v>1</v>
      </c>
      <c r="L12" s="9">
        <v>1</v>
      </c>
    </row>
    <row r="13" spans="1:12" s="4" customFormat="1" x14ac:dyDescent="0.25">
      <c r="A13" s="9" t="s">
        <v>13</v>
      </c>
      <c r="B13" s="9">
        <v>2</v>
      </c>
      <c r="C13" s="9">
        <v>1963</v>
      </c>
      <c r="D13" s="9">
        <v>1964</v>
      </c>
      <c r="E13" s="9">
        <v>11.67</v>
      </c>
      <c r="F13" s="9">
        <v>3</v>
      </c>
      <c r="G13" s="9">
        <v>105</v>
      </c>
      <c r="H13" s="9">
        <v>4</v>
      </c>
      <c r="I13" s="13">
        <f t="shared" si="1"/>
        <v>6.0885749860170746</v>
      </c>
      <c r="J13" s="12">
        <f t="shared" si="0"/>
        <v>5.9194948697711132</v>
      </c>
      <c r="K13" s="9">
        <v>1</v>
      </c>
      <c r="L13" s="9">
        <v>1</v>
      </c>
    </row>
    <row r="14" spans="1:12" s="4" customFormat="1" ht="13.5" customHeight="1" x14ac:dyDescent="0.25">
      <c r="A14" s="9" t="s">
        <v>13</v>
      </c>
      <c r="B14" s="9">
        <v>2</v>
      </c>
      <c r="C14" s="9">
        <v>1980</v>
      </c>
      <c r="D14" s="9">
        <v>1985</v>
      </c>
      <c r="E14" s="9">
        <v>14.44</v>
      </c>
      <c r="F14" s="9">
        <v>3</v>
      </c>
      <c r="G14" s="9">
        <v>130</v>
      </c>
      <c r="H14" s="9">
        <v>5</v>
      </c>
      <c r="I14" s="13">
        <f t="shared" si="1"/>
        <v>4.9696439079700889</v>
      </c>
      <c r="J14" s="12">
        <f t="shared" si="0"/>
        <v>4.857512953367876</v>
      </c>
      <c r="K14" s="9">
        <v>1</v>
      </c>
      <c r="L14" s="9">
        <v>3</v>
      </c>
    </row>
    <row r="15" spans="1:12" s="4" customFormat="1" x14ac:dyDescent="0.25">
      <c r="A15" s="9" t="s">
        <v>13</v>
      </c>
      <c r="B15" s="9">
        <v>2</v>
      </c>
      <c r="C15" s="9">
        <v>1986</v>
      </c>
      <c r="D15" s="9">
        <v>1989</v>
      </c>
      <c r="E15" s="9">
        <v>14.44</v>
      </c>
      <c r="F15" s="9">
        <v>3</v>
      </c>
      <c r="G15" s="9">
        <v>130</v>
      </c>
      <c r="H15" s="9">
        <v>4</v>
      </c>
      <c r="I15" s="13">
        <f t="shared" si="1"/>
        <v>4.9696439079700889</v>
      </c>
      <c r="J15" s="12">
        <f t="shared" si="0"/>
        <v>4.857512953367876</v>
      </c>
      <c r="K15" s="9">
        <v>1</v>
      </c>
      <c r="L15" s="9">
        <v>3</v>
      </c>
    </row>
    <row r="16" spans="1:12" s="4" customFormat="1" ht="13.5" customHeight="1" x14ac:dyDescent="0.25">
      <c r="A16" s="9" t="s">
        <v>13</v>
      </c>
      <c r="B16" s="9">
        <v>2</v>
      </c>
      <c r="C16" s="9">
        <v>1991</v>
      </c>
      <c r="D16" s="9">
        <v>1993</v>
      </c>
      <c r="E16" s="9">
        <v>14.44</v>
      </c>
      <c r="F16" s="9">
        <v>3</v>
      </c>
      <c r="G16" s="9">
        <v>130</v>
      </c>
      <c r="H16" s="9">
        <v>5</v>
      </c>
      <c r="I16" s="13">
        <f t="shared" si="1"/>
        <v>4.9696439079700889</v>
      </c>
      <c r="J16" s="12">
        <f t="shared" si="0"/>
        <v>4.857512953367876</v>
      </c>
      <c r="K16" s="9">
        <v>1</v>
      </c>
      <c r="L16" s="9">
        <v>3</v>
      </c>
    </row>
    <row r="17" spans="1:12" s="8" customFormat="1" x14ac:dyDescent="0.25">
      <c r="A17" s="15" t="s">
        <v>13</v>
      </c>
      <c r="B17" s="15">
        <v>2</v>
      </c>
      <c r="C17" s="15">
        <v>1995</v>
      </c>
      <c r="D17" s="15">
        <v>1997</v>
      </c>
      <c r="E17" s="15">
        <v>6.9</v>
      </c>
      <c r="F17" s="15">
        <v>2</v>
      </c>
      <c r="G17" s="15">
        <v>130</v>
      </c>
      <c r="H17" s="15">
        <v>3</v>
      </c>
      <c r="I17" s="16">
        <f t="shared" si="1"/>
        <v>9.9523023298477344</v>
      </c>
      <c r="J17" s="17">
        <f t="shared" si="0"/>
        <v>9.4936708860759484</v>
      </c>
      <c r="K17" s="15">
        <v>1</v>
      </c>
      <c r="L17" s="15">
        <v>3</v>
      </c>
    </row>
    <row r="18" spans="1:12" s="3" customFormat="1" x14ac:dyDescent="0.25">
      <c r="A18" s="11" t="s">
        <v>14</v>
      </c>
      <c r="B18" s="11">
        <v>3</v>
      </c>
      <c r="C18" s="11">
        <v>1946</v>
      </c>
      <c r="D18" s="11">
        <v>1947</v>
      </c>
      <c r="E18" s="11">
        <v>13</v>
      </c>
      <c r="F18" s="11">
        <v>3</v>
      </c>
      <c r="G18" s="11">
        <v>286</v>
      </c>
      <c r="H18" s="11">
        <v>5</v>
      </c>
      <c r="I18" s="14">
        <f t="shared" si="1"/>
        <v>5.4945054945054945</v>
      </c>
      <c r="J18" s="12">
        <f t="shared" si="0"/>
        <v>5.3571428571428568</v>
      </c>
      <c r="K18" s="11">
        <v>0.8</v>
      </c>
      <c r="L18" s="11">
        <v>1</v>
      </c>
    </row>
    <row r="19" spans="1:12" x14ac:dyDescent="0.25">
      <c r="A19" s="9" t="s">
        <v>14</v>
      </c>
      <c r="B19" s="9">
        <v>3</v>
      </c>
      <c r="C19" s="9">
        <v>1949</v>
      </c>
      <c r="D19" s="9">
        <v>1950</v>
      </c>
      <c r="E19" s="9">
        <v>12.16</v>
      </c>
      <c r="F19" s="9">
        <v>3</v>
      </c>
      <c r="G19" s="9">
        <v>304</v>
      </c>
      <c r="H19" s="9">
        <v>4</v>
      </c>
      <c r="I19" s="13">
        <f t="shared" si="1"/>
        <v>5.8553131498960163</v>
      </c>
      <c r="J19" s="12">
        <f t="shared" si="0"/>
        <v>5.6990881458966562</v>
      </c>
      <c r="K19" s="9">
        <v>0.8</v>
      </c>
      <c r="L19" s="9">
        <v>1</v>
      </c>
    </row>
    <row r="20" spans="1:12" x14ac:dyDescent="0.25">
      <c r="A20" s="9" t="s">
        <v>14</v>
      </c>
      <c r="B20" s="9">
        <v>3</v>
      </c>
      <c r="C20" s="9">
        <v>1961</v>
      </c>
      <c r="D20" s="9">
        <v>1962</v>
      </c>
      <c r="E20" s="9">
        <v>16.36</v>
      </c>
      <c r="F20" s="9">
        <v>3</v>
      </c>
      <c r="G20" s="9">
        <v>409</v>
      </c>
      <c r="H20" s="9">
        <v>4</v>
      </c>
      <c r="I20" s="13">
        <f t="shared" si="1"/>
        <v>4.408301691210438</v>
      </c>
      <c r="J20" s="12">
        <f t="shared" si="0"/>
        <v>4.3202764976958523</v>
      </c>
      <c r="K20" s="9">
        <v>0.2</v>
      </c>
      <c r="L20" s="9">
        <v>1</v>
      </c>
    </row>
    <row r="21" spans="1:12" s="3" customFormat="1" x14ac:dyDescent="0.25">
      <c r="A21" s="11" t="s">
        <v>14</v>
      </c>
      <c r="B21" s="11">
        <v>3</v>
      </c>
      <c r="C21" s="11">
        <v>1988</v>
      </c>
      <c r="D21" s="11">
        <v>1990</v>
      </c>
      <c r="E21" s="11">
        <v>18.63</v>
      </c>
      <c r="F21" s="11">
        <v>3</v>
      </c>
      <c r="G21" s="11">
        <v>503</v>
      </c>
      <c r="H21" s="11">
        <v>4</v>
      </c>
      <c r="I21" s="14">
        <f t="shared" si="1"/>
        <v>3.8890433841964702</v>
      </c>
      <c r="J21" s="12">
        <f t="shared" si="0"/>
        <v>3.8206826286296485</v>
      </c>
      <c r="K21" s="11">
        <v>0.63</v>
      </c>
      <c r="L21" s="11">
        <v>3</v>
      </c>
    </row>
    <row r="22" spans="1:12" s="8" customFormat="1" x14ac:dyDescent="0.25">
      <c r="A22" s="15" t="s">
        <v>14</v>
      </c>
      <c r="B22" s="15">
        <v>3</v>
      </c>
      <c r="C22" s="15">
        <v>1994</v>
      </c>
      <c r="D22" s="15">
        <v>1994</v>
      </c>
      <c r="E22" s="15">
        <v>19</v>
      </c>
      <c r="F22" s="15">
        <v>3</v>
      </c>
      <c r="G22" s="15">
        <v>513</v>
      </c>
      <c r="H22" s="15">
        <v>4</v>
      </c>
      <c r="I22" s="16">
        <f t="shared" si="1"/>
        <v>3.8157894736842106</v>
      </c>
      <c r="J22" s="17">
        <f t="shared" si="0"/>
        <v>3.75</v>
      </c>
      <c r="K22" s="15">
        <v>1</v>
      </c>
      <c r="L22" s="15">
        <v>3</v>
      </c>
    </row>
    <row r="23" spans="1:12" x14ac:dyDescent="0.25">
      <c r="A23" s="9" t="s">
        <v>15</v>
      </c>
      <c r="B23" s="9">
        <v>4</v>
      </c>
      <c r="C23" s="9">
        <v>1925</v>
      </c>
      <c r="D23" s="9">
        <v>1925</v>
      </c>
      <c r="E23" s="9">
        <v>4.71</v>
      </c>
      <c r="F23" s="9">
        <v>2</v>
      </c>
      <c r="G23" s="9">
        <v>132</v>
      </c>
      <c r="H23" s="9">
        <v>4</v>
      </c>
      <c r="I23" s="13">
        <f t="shared" si="1"/>
        <v>14.06442305189614</v>
      </c>
      <c r="J23" s="12">
        <f t="shared" si="0"/>
        <v>13.134851138353765</v>
      </c>
      <c r="K23" s="9">
        <v>0.89</v>
      </c>
      <c r="L23" s="9">
        <v>3</v>
      </c>
    </row>
    <row r="24" spans="1:12" s="3" customFormat="1" x14ac:dyDescent="0.25">
      <c r="A24" s="11" t="s">
        <v>15</v>
      </c>
      <c r="B24" s="11">
        <v>4</v>
      </c>
      <c r="C24" s="11">
        <v>1989</v>
      </c>
      <c r="D24" s="11">
        <v>1989</v>
      </c>
      <c r="E24" s="11">
        <v>2</v>
      </c>
      <c r="F24" s="11">
        <v>1</v>
      </c>
      <c r="G24" s="11">
        <v>120</v>
      </c>
      <c r="H24" s="11">
        <v>4</v>
      </c>
      <c r="I24" s="14">
        <f t="shared" si="1"/>
        <v>29.166666666666668</v>
      </c>
      <c r="J24" s="12">
        <f t="shared" si="0"/>
        <v>25</v>
      </c>
      <c r="K24" s="11">
        <v>0.53</v>
      </c>
      <c r="L24" s="11">
        <v>3</v>
      </c>
    </row>
    <row r="25" spans="1:12" s="8" customFormat="1" x14ac:dyDescent="0.25">
      <c r="A25" s="15" t="s">
        <v>15</v>
      </c>
      <c r="B25" s="15">
        <v>4</v>
      </c>
      <c r="C25" s="15">
        <v>2005</v>
      </c>
      <c r="D25" s="15">
        <v>2005</v>
      </c>
      <c r="E25" s="15">
        <v>2</v>
      </c>
      <c r="F25" s="15">
        <v>1</v>
      </c>
      <c r="G25" s="15">
        <v>120</v>
      </c>
      <c r="H25" s="15">
        <v>4</v>
      </c>
      <c r="I25" s="16">
        <f t="shared" si="1"/>
        <v>29.166666666666668</v>
      </c>
      <c r="J25" s="17">
        <f t="shared" si="0"/>
        <v>25</v>
      </c>
      <c r="K25" s="15">
        <v>1</v>
      </c>
      <c r="L25" s="15">
        <v>3</v>
      </c>
    </row>
    <row r="26" spans="1:12" x14ac:dyDescent="0.25">
      <c r="A26" s="9" t="s">
        <v>16</v>
      </c>
      <c r="B26" s="9">
        <v>5</v>
      </c>
      <c r="C26" s="9">
        <v>1930</v>
      </c>
      <c r="D26" s="9">
        <v>1931</v>
      </c>
      <c r="E26" s="9">
        <v>8.36</v>
      </c>
      <c r="F26" s="9">
        <v>2</v>
      </c>
      <c r="G26" s="9">
        <v>117</v>
      </c>
      <c r="H26" s="9">
        <v>5</v>
      </c>
      <c r="I26" s="13">
        <f t="shared" si="1"/>
        <v>8.3323109638899115</v>
      </c>
      <c r="J26" s="12">
        <f t="shared" si="0"/>
        <v>8.0128205128205128</v>
      </c>
      <c r="K26" s="9">
        <v>0.5</v>
      </c>
      <c r="L26" s="9">
        <v>1</v>
      </c>
    </row>
    <row r="27" spans="1:12" x14ac:dyDescent="0.25">
      <c r="A27" s="9" t="s">
        <v>16</v>
      </c>
      <c r="B27" s="9">
        <v>5</v>
      </c>
      <c r="C27" s="9">
        <v>1950</v>
      </c>
      <c r="D27" s="9">
        <v>1951</v>
      </c>
      <c r="E27" s="9">
        <v>4.7300000000000004</v>
      </c>
      <c r="F27" s="9">
        <v>2</v>
      </c>
      <c r="G27" s="9">
        <v>71</v>
      </c>
      <c r="H27" s="9">
        <v>3</v>
      </c>
      <c r="I27" s="13">
        <f t="shared" si="1"/>
        <v>14.011415752557845</v>
      </c>
      <c r="J27" s="12">
        <f t="shared" si="0"/>
        <v>13.089005235602093</v>
      </c>
      <c r="K27" s="9">
        <v>0.38</v>
      </c>
      <c r="L27" s="9">
        <v>1</v>
      </c>
    </row>
    <row r="28" spans="1:12" x14ac:dyDescent="0.25">
      <c r="A28" s="9" t="s">
        <v>16</v>
      </c>
      <c r="B28" s="9">
        <v>5</v>
      </c>
      <c r="C28" s="9">
        <v>1958</v>
      </c>
      <c r="D28" s="9">
        <v>1958</v>
      </c>
      <c r="E28" s="9">
        <v>8.2200000000000006</v>
      </c>
      <c r="F28" s="9">
        <v>2</v>
      </c>
      <c r="G28" s="9">
        <v>148</v>
      </c>
      <c r="H28" s="9">
        <v>5</v>
      </c>
      <c r="I28" s="13">
        <f t="shared" si="1"/>
        <v>8.4643560228214341</v>
      </c>
      <c r="J28" s="12">
        <f t="shared" si="0"/>
        <v>8.1344902386117131</v>
      </c>
      <c r="K28" s="9">
        <v>0.49</v>
      </c>
      <c r="L28" s="9">
        <v>1</v>
      </c>
    </row>
    <row r="29" spans="1:12" s="4" customFormat="1" x14ac:dyDescent="0.25">
      <c r="A29" s="9" t="s">
        <v>16</v>
      </c>
      <c r="B29" s="9">
        <v>5</v>
      </c>
      <c r="C29" s="9">
        <v>1968</v>
      </c>
      <c r="D29" s="9">
        <v>1970</v>
      </c>
      <c r="E29" s="9">
        <v>8.75</v>
      </c>
      <c r="F29" s="9">
        <v>2</v>
      </c>
      <c r="G29" s="9">
        <v>210</v>
      </c>
      <c r="H29" s="9">
        <v>5</v>
      </c>
      <c r="I29" s="13">
        <f t="shared" si="1"/>
        <v>7.9853479853479854</v>
      </c>
      <c r="J29" s="12">
        <f t="shared" si="0"/>
        <v>7.6923076923076925</v>
      </c>
      <c r="K29" s="9">
        <v>1</v>
      </c>
      <c r="L29" s="9">
        <v>1</v>
      </c>
    </row>
    <row r="30" spans="1:12" x14ac:dyDescent="0.25">
      <c r="A30" s="9" t="s">
        <v>16</v>
      </c>
      <c r="B30" s="9">
        <v>5</v>
      </c>
      <c r="C30" s="9">
        <v>1975</v>
      </c>
      <c r="D30" s="9">
        <v>1978</v>
      </c>
      <c r="E30" s="9">
        <v>7.65</v>
      </c>
      <c r="F30" s="9">
        <v>2</v>
      </c>
      <c r="G30" s="9">
        <v>199</v>
      </c>
      <c r="H30" s="9">
        <v>5</v>
      </c>
      <c r="I30" s="13">
        <f t="shared" si="1"/>
        <v>9.048320677018399</v>
      </c>
      <c r="J30" s="12">
        <f t="shared" si="0"/>
        <v>8.6705202312138727</v>
      </c>
      <c r="K30" s="18">
        <v>0.84</v>
      </c>
      <c r="L30" s="9">
        <v>1</v>
      </c>
    </row>
    <row r="31" spans="1:12" x14ac:dyDescent="0.25">
      <c r="A31" s="9" t="s">
        <v>16</v>
      </c>
      <c r="B31" s="9">
        <v>5</v>
      </c>
      <c r="C31" s="9">
        <v>1991</v>
      </c>
      <c r="D31" s="9">
        <v>1991</v>
      </c>
      <c r="E31" s="9">
        <v>4.88</v>
      </c>
      <c r="F31" s="9">
        <v>2</v>
      </c>
      <c r="G31" s="9">
        <v>161</v>
      </c>
      <c r="H31" s="9">
        <v>5</v>
      </c>
      <c r="I31" s="13">
        <f t="shared" si="1"/>
        <v>13.626352180216351</v>
      </c>
      <c r="J31" s="12">
        <f t="shared" si="0"/>
        <v>12.755102040816327</v>
      </c>
      <c r="K31" s="9">
        <v>0.92</v>
      </c>
      <c r="L31" s="9">
        <v>3</v>
      </c>
    </row>
    <row r="32" spans="1:12" s="7" customFormat="1" x14ac:dyDescent="0.25">
      <c r="A32" s="15" t="s">
        <v>16</v>
      </c>
      <c r="B32" s="15">
        <v>5</v>
      </c>
      <c r="C32" s="15">
        <v>2002</v>
      </c>
      <c r="D32" s="15">
        <v>2006</v>
      </c>
      <c r="E32" s="15">
        <v>5.03</v>
      </c>
      <c r="F32" s="15">
        <v>2</v>
      </c>
      <c r="G32" s="15">
        <v>166</v>
      </c>
      <c r="H32" s="15">
        <v>4</v>
      </c>
      <c r="I32" s="16">
        <f t="shared" si="1"/>
        <v>13.262052889957108</v>
      </c>
      <c r="J32" s="17">
        <f t="shared" si="0"/>
        <v>12.437810945273631</v>
      </c>
      <c r="K32" s="15">
        <v>0.92</v>
      </c>
      <c r="L32" s="15">
        <v>3</v>
      </c>
    </row>
    <row r="33" spans="1:12" x14ac:dyDescent="0.25">
      <c r="A33" s="9" t="s">
        <v>17</v>
      </c>
      <c r="B33" s="9">
        <v>6</v>
      </c>
      <c r="C33" s="9">
        <v>1913</v>
      </c>
      <c r="D33" s="9">
        <v>1913</v>
      </c>
      <c r="E33" s="9">
        <v>3.14</v>
      </c>
      <c r="F33" s="9">
        <v>1</v>
      </c>
      <c r="G33" s="9">
        <v>43</v>
      </c>
      <c r="H33" s="9">
        <v>3</v>
      </c>
      <c r="I33" s="13">
        <f t="shared" si="1"/>
        <v>20.039078125480781</v>
      </c>
      <c r="J33" s="12">
        <f t="shared" si="0"/>
        <v>18.115942028985504</v>
      </c>
      <c r="K33" s="9">
        <v>0.6</v>
      </c>
      <c r="L33" s="9">
        <v>3</v>
      </c>
    </row>
    <row r="34" spans="1:12" x14ac:dyDescent="0.25">
      <c r="A34" s="9" t="s">
        <v>17</v>
      </c>
      <c r="B34" s="9">
        <v>6</v>
      </c>
      <c r="C34" s="9">
        <v>1948</v>
      </c>
      <c r="D34" s="9">
        <v>1948</v>
      </c>
      <c r="E34" s="11">
        <v>6.43</v>
      </c>
      <c r="F34" s="9">
        <v>2</v>
      </c>
      <c r="G34" s="9">
        <v>45</v>
      </c>
      <c r="H34" s="9">
        <v>4</v>
      </c>
      <c r="I34" s="14">
        <f t="shared" si="1"/>
        <v>10.61749998430138</v>
      </c>
      <c r="J34" s="12">
        <f t="shared" si="0"/>
        <v>10.094212651413191</v>
      </c>
      <c r="K34" s="9">
        <v>1</v>
      </c>
      <c r="L34" s="9">
        <v>2</v>
      </c>
    </row>
    <row r="35" spans="1:12" s="5" customFormat="1" x14ac:dyDescent="0.25">
      <c r="A35" s="11" t="s">
        <v>17</v>
      </c>
      <c r="B35" s="11">
        <v>6</v>
      </c>
      <c r="C35" s="11">
        <v>1949</v>
      </c>
      <c r="D35" s="11">
        <v>1953</v>
      </c>
      <c r="E35" s="11">
        <v>6.43</v>
      </c>
      <c r="F35" s="11">
        <v>2</v>
      </c>
      <c r="G35" s="11">
        <v>45</v>
      </c>
      <c r="H35" s="11">
        <v>4</v>
      </c>
      <c r="I35" s="14">
        <f t="shared" si="1"/>
        <v>10.61749998430138</v>
      </c>
      <c r="J35" s="12">
        <f t="shared" si="0"/>
        <v>10.094212651413191</v>
      </c>
      <c r="K35" s="11">
        <v>1</v>
      </c>
      <c r="L35" s="11">
        <v>2</v>
      </c>
    </row>
    <row r="36" spans="1:12" s="8" customFormat="1" x14ac:dyDescent="0.25">
      <c r="A36" s="15" t="s">
        <v>17</v>
      </c>
      <c r="B36" s="15">
        <v>6</v>
      </c>
      <c r="C36" s="15">
        <v>1961</v>
      </c>
      <c r="D36" s="15">
        <v>1962</v>
      </c>
      <c r="E36" s="15">
        <v>8.14</v>
      </c>
      <c r="F36" s="15">
        <v>2</v>
      </c>
      <c r="G36" s="15">
        <v>57</v>
      </c>
      <c r="H36" s="15">
        <v>4</v>
      </c>
      <c r="I36" s="16">
        <f t="shared" si="1"/>
        <v>8.5417125898526329</v>
      </c>
      <c r="J36" s="17">
        <f t="shared" si="0"/>
        <v>8.2056892778993422</v>
      </c>
      <c r="K36" s="15">
        <v>1</v>
      </c>
      <c r="L36" s="15">
        <v>2</v>
      </c>
    </row>
    <row r="37" spans="1:12" s="4" customFormat="1" x14ac:dyDescent="0.25">
      <c r="A37" s="9" t="s">
        <v>18</v>
      </c>
      <c r="B37" s="9">
        <v>7</v>
      </c>
      <c r="C37" s="9">
        <v>1962</v>
      </c>
      <c r="D37" s="9">
        <v>1962</v>
      </c>
      <c r="E37" s="9">
        <v>2.74</v>
      </c>
      <c r="F37" s="9">
        <v>1</v>
      </c>
      <c r="G37" s="9">
        <v>74</v>
      </c>
      <c r="H37" s="9">
        <v>4</v>
      </c>
      <c r="I37" s="13">
        <f t="shared" si="1"/>
        <v>22.493071548460122</v>
      </c>
      <c r="J37" s="12">
        <f t="shared" si="0"/>
        <v>20.053475935828875</v>
      </c>
      <c r="K37" s="9">
        <v>1</v>
      </c>
      <c r="L37" s="9">
        <v>1</v>
      </c>
    </row>
    <row r="38" spans="1:12" s="4" customFormat="1" x14ac:dyDescent="0.25">
      <c r="A38" s="9" t="s">
        <v>18</v>
      </c>
      <c r="B38" s="9">
        <v>7</v>
      </c>
      <c r="C38" s="9">
        <v>1966</v>
      </c>
      <c r="D38" s="9">
        <v>1966</v>
      </c>
      <c r="E38" s="9">
        <v>2.74</v>
      </c>
      <c r="F38" s="9">
        <v>1</v>
      </c>
      <c r="G38" s="9">
        <v>74</v>
      </c>
      <c r="H38" s="9">
        <v>4</v>
      </c>
      <c r="I38" s="13">
        <f t="shared" si="1"/>
        <v>22.493071548460122</v>
      </c>
      <c r="J38" s="12">
        <f t="shared" si="0"/>
        <v>20.053475935828875</v>
      </c>
      <c r="K38" s="9">
        <v>1</v>
      </c>
      <c r="L38" s="9">
        <v>1</v>
      </c>
    </row>
    <row r="39" spans="1:12" s="4" customFormat="1" x14ac:dyDescent="0.25">
      <c r="A39" s="9" t="s">
        <v>18</v>
      </c>
      <c r="B39" s="9">
        <v>7</v>
      </c>
      <c r="C39" s="9">
        <v>1981</v>
      </c>
      <c r="D39" s="9">
        <v>1982</v>
      </c>
      <c r="E39" s="9">
        <v>4.4400000000000004</v>
      </c>
      <c r="F39" s="9">
        <v>2</v>
      </c>
      <c r="G39" s="9">
        <v>120</v>
      </c>
      <c r="H39" s="9">
        <v>4</v>
      </c>
      <c r="I39" s="13">
        <f t="shared" si="1"/>
        <v>14.821807101218866</v>
      </c>
      <c r="J39" s="12">
        <f t="shared" ref="J39:J70" si="2">75/(E39+1)</f>
        <v>13.786764705882351</v>
      </c>
      <c r="K39" s="9">
        <v>1</v>
      </c>
      <c r="L39" s="9">
        <v>1</v>
      </c>
    </row>
    <row r="40" spans="1:12" x14ac:dyDescent="0.25">
      <c r="A40" s="9" t="s">
        <v>18</v>
      </c>
      <c r="B40" s="9">
        <v>7</v>
      </c>
      <c r="C40" s="9">
        <v>1994</v>
      </c>
      <c r="D40" s="9">
        <v>1998</v>
      </c>
      <c r="E40" s="9">
        <v>4.97</v>
      </c>
      <c r="F40" s="9">
        <v>2</v>
      </c>
      <c r="G40" s="9">
        <v>149</v>
      </c>
      <c r="H40" s="9">
        <v>4</v>
      </c>
      <c r="I40" s="13">
        <f t="shared" si="1"/>
        <v>13.405390466753623</v>
      </c>
      <c r="J40" s="12">
        <f t="shared" si="2"/>
        <v>12.562814070351759</v>
      </c>
      <c r="K40" s="9">
        <v>0</v>
      </c>
      <c r="L40" s="9">
        <v>3</v>
      </c>
    </row>
    <row r="41" spans="1:12" s="7" customFormat="1" x14ac:dyDescent="0.25">
      <c r="A41" s="15" t="s">
        <v>18</v>
      </c>
      <c r="B41" s="15">
        <v>7</v>
      </c>
      <c r="C41" s="15">
        <v>2002</v>
      </c>
      <c r="D41" s="15">
        <v>2002</v>
      </c>
      <c r="E41" s="15">
        <v>3.19</v>
      </c>
      <c r="F41" s="15">
        <v>1</v>
      </c>
      <c r="G41" s="15">
        <v>150</v>
      </c>
      <c r="H41" s="15">
        <v>4</v>
      </c>
      <c r="I41" s="16">
        <f t="shared" si="1"/>
        <v>19.770164819954964</v>
      </c>
      <c r="J41" s="17">
        <f t="shared" si="2"/>
        <v>17.899761336515514</v>
      </c>
      <c r="K41" s="15">
        <v>0</v>
      </c>
      <c r="L41" s="15">
        <v>3</v>
      </c>
    </row>
    <row r="42" spans="1:12" x14ac:dyDescent="0.25">
      <c r="A42" s="9" t="s">
        <v>19</v>
      </c>
      <c r="B42" s="9">
        <v>8</v>
      </c>
      <c r="C42" s="9">
        <v>1946</v>
      </c>
      <c r="D42" s="9">
        <v>1950</v>
      </c>
      <c r="E42" s="9">
        <v>3.06</v>
      </c>
      <c r="F42" s="9">
        <v>1</v>
      </c>
      <c r="G42" s="9">
        <v>55</v>
      </c>
      <c r="H42" s="9">
        <v>4</v>
      </c>
      <c r="I42" s="13">
        <f t="shared" si="1"/>
        <v>20.485205576483466</v>
      </c>
      <c r="J42" s="12">
        <f t="shared" si="2"/>
        <v>18.472906403940886</v>
      </c>
      <c r="K42" s="9">
        <v>0.5</v>
      </c>
      <c r="L42" s="9">
        <v>1</v>
      </c>
    </row>
    <row r="43" spans="1:12" s="4" customFormat="1" x14ac:dyDescent="0.25">
      <c r="A43" s="9" t="s">
        <v>19</v>
      </c>
      <c r="B43" s="9">
        <v>8</v>
      </c>
      <c r="C43" s="9">
        <v>1979</v>
      </c>
      <c r="D43" s="9">
        <v>1979</v>
      </c>
      <c r="E43" s="9">
        <v>3.21</v>
      </c>
      <c r="F43" s="9">
        <v>1</v>
      </c>
      <c r="G43" s="9">
        <v>69</v>
      </c>
      <c r="H43" s="9">
        <v>4</v>
      </c>
      <c r="I43" s="13">
        <f t="shared" ref="I43:I65" si="3">((50/(E43+1))+(50/(2*E43)))</f>
        <v>19.664646554339541</v>
      </c>
      <c r="J43" s="12">
        <f t="shared" si="2"/>
        <v>17.814726840855108</v>
      </c>
      <c r="K43" s="9">
        <v>1</v>
      </c>
      <c r="L43" s="9">
        <v>3</v>
      </c>
    </row>
    <row r="44" spans="1:12" x14ac:dyDescent="0.25">
      <c r="A44" s="9" t="s">
        <v>19</v>
      </c>
      <c r="B44" s="9">
        <v>9</v>
      </c>
      <c r="C44" s="9">
        <v>1983</v>
      </c>
      <c r="D44" s="9">
        <v>1984</v>
      </c>
      <c r="E44" s="9">
        <v>3.45</v>
      </c>
      <c r="F44" s="9">
        <v>1</v>
      </c>
      <c r="G44" s="9">
        <v>69</v>
      </c>
      <c r="H44" s="9">
        <v>4</v>
      </c>
      <c r="I44" s="13">
        <f t="shared" si="3"/>
        <v>18.482331867773976</v>
      </c>
      <c r="J44" s="12">
        <f t="shared" si="2"/>
        <v>16.853932584269661</v>
      </c>
      <c r="K44" s="9">
        <v>0.5</v>
      </c>
      <c r="L44" s="9">
        <v>3</v>
      </c>
    </row>
    <row r="45" spans="1:12" x14ac:dyDescent="0.25">
      <c r="A45" s="9" t="s">
        <v>19</v>
      </c>
      <c r="B45" s="9">
        <v>8</v>
      </c>
      <c r="C45" s="9">
        <v>1985</v>
      </c>
      <c r="D45" s="9">
        <v>1986</v>
      </c>
      <c r="E45" s="9">
        <v>3</v>
      </c>
      <c r="F45" s="9">
        <v>1</v>
      </c>
      <c r="G45" s="9">
        <v>57</v>
      </c>
      <c r="H45" s="9">
        <v>1</v>
      </c>
      <c r="I45" s="13">
        <f t="shared" si="3"/>
        <v>20.833333333333336</v>
      </c>
      <c r="J45" s="12">
        <f t="shared" si="2"/>
        <v>18.75</v>
      </c>
      <c r="K45" s="9">
        <v>0.5</v>
      </c>
      <c r="L45" s="9">
        <v>3</v>
      </c>
    </row>
    <row r="46" spans="1:12" x14ac:dyDescent="0.25">
      <c r="A46" s="9" t="s">
        <v>19</v>
      </c>
      <c r="B46" s="9">
        <v>8</v>
      </c>
      <c r="C46" s="9">
        <v>1987</v>
      </c>
      <c r="D46" s="9">
        <v>1988</v>
      </c>
      <c r="E46" s="9">
        <v>3.55</v>
      </c>
      <c r="F46" s="9">
        <v>1</v>
      </c>
      <c r="G46" s="9">
        <v>71</v>
      </c>
      <c r="H46" s="9">
        <v>4</v>
      </c>
      <c r="I46" s="13">
        <f t="shared" si="3"/>
        <v>18.031264510137749</v>
      </c>
      <c r="J46" s="12">
        <f t="shared" si="2"/>
        <v>16.483516483516485</v>
      </c>
      <c r="K46" s="9">
        <v>0.53500000000000003</v>
      </c>
      <c r="L46" s="9">
        <v>3</v>
      </c>
    </row>
    <row r="47" spans="1:12" x14ac:dyDescent="0.25">
      <c r="A47" s="9" t="s">
        <v>19</v>
      </c>
      <c r="B47" s="9">
        <v>8</v>
      </c>
      <c r="C47" s="9">
        <v>1991</v>
      </c>
      <c r="D47" s="9">
        <v>1992</v>
      </c>
      <c r="E47" s="9">
        <v>3.67</v>
      </c>
      <c r="F47" s="9">
        <v>1</v>
      </c>
      <c r="G47" s="9">
        <v>77</v>
      </c>
      <c r="H47" s="9">
        <v>4</v>
      </c>
      <c r="I47" s="13">
        <f t="shared" si="3"/>
        <v>17.518627216449133</v>
      </c>
      <c r="J47" s="12">
        <f t="shared" si="2"/>
        <v>16.059957173447536</v>
      </c>
      <c r="K47" s="9">
        <v>0.5</v>
      </c>
      <c r="L47" s="9">
        <v>3</v>
      </c>
    </row>
    <row r="48" spans="1:12" x14ac:dyDescent="0.25">
      <c r="A48" s="9" t="s">
        <v>19</v>
      </c>
      <c r="B48" s="9">
        <v>8</v>
      </c>
      <c r="C48" s="9">
        <v>1995</v>
      </c>
      <c r="D48" s="9">
        <v>1996</v>
      </c>
      <c r="E48" s="9">
        <v>3.9</v>
      </c>
      <c r="F48" s="9">
        <v>1</v>
      </c>
      <c r="G48" s="9">
        <v>82</v>
      </c>
      <c r="H48" s="9">
        <v>4</v>
      </c>
      <c r="I48" s="13">
        <f t="shared" si="3"/>
        <v>16.614338042909473</v>
      </c>
      <c r="J48" s="12">
        <f t="shared" si="2"/>
        <v>15.306122448979592</v>
      </c>
      <c r="K48" s="9">
        <v>0.5</v>
      </c>
      <c r="L48" s="9">
        <v>3</v>
      </c>
    </row>
    <row r="49" spans="1:12" s="4" customFormat="1" x14ac:dyDescent="0.25">
      <c r="A49" s="9" t="s">
        <v>19</v>
      </c>
      <c r="B49" s="9">
        <v>8</v>
      </c>
      <c r="C49" s="9">
        <v>1998</v>
      </c>
      <c r="D49" s="9">
        <v>1998</v>
      </c>
      <c r="E49" s="9">
        <v>5.5</v>
      </c>
      <c r="F49" s="9">
        <v>2</v>
      </c>
      <c r="G49" s="9">
        <v>121</v>
      </c>
      <c r="H49" s="9">
        <v>3</v>
      </c>
      <c r="I49" s="13">
        <f t="shared" si="3"/>
        <v>12.237762237762238</v>
      </c>
      <c r="J49" s="12">
        <f t="shared" si="2"/>
        <v>11.538461538461538</v>
      </c>
      <c r="K49" s="9">
        <v>1</v>
      </c>
      <c r="L49" s="9">
        <v>2</v>
      </c>
    </row>
    <row r="50" spans="1:12" s="8" customFormat="1" x14ac:dyDescent="0.25">
      <c r="A50" s="15" t="s">
        <v>19</v>
      </c>
      <c r="B50" s="15">
        <v>8</v>
      </c>
      <c r="C50" s="15">
        <v>2000</v>
      </c>
      <c r="D50" s="15">
        <v>2002</v>
      </c>
      <c r="E50" s="15">
        <v>4.55</v>
      </c>
      <c r="F50" s="15">
        <v>2</v>
      </c>
      <c r="G50" s="15">
        <v>100</v>
      </c>
      <c r="H50" s="15">
        <v>4</v>
      </c>
      <c r="I50" s="16">
        <f t="shared" si="3"/>
        <v>14.503514503514504</v>
      </c>
      <c r="J50" s="17">
        <f t="shared" si="2"/>
        <v>13.513513513513514</v>
      </c>
      <c r="K50" s="15">
        <v>1</v>
      </c>
      <c r="L50" s="15">
        <v>2</v>
      </c>
    </row>
    <row r="51" spans="1:12" x14ac:dyDescent="0.25">
      <c r="A51" s="9" t="s">
        <v>20</v>
      </c>
      <c r="B51" s="9">
        <v>9</v>
      </c>
      <c r="C51" s="9">
        <v>1963</v>
      </c>
      <c r="D51" s="9">
        <v>1964</v>
      </c>
      <c r="E51" s="9">
        <v>3.71</v>
      </c>
      <c r="F51" s="9">
        <v>1</v>
      </c>
      <c r="G51" s="9">
        <v>52</v>
      </c>
      <c r="H51" s="9">
        <v>5</v>
      </c>
      <c r="I51" s="13">
        <f t="shared" si="3"/>
        <v>17.354255727047459</v>
      </c>
      <c r="J51" s="12">
        <f t="shared" si="2"/>
        <v>15.923566878980893</v>
      </c>
      <c r="K51" s="9">
        <v>0.4</v>
      </c>
      <c r="L51" s="9">
        <v>3</v>
      </c>
    </row>
    <row r="52" spans="1:12" x14ac:dyDescent="0.25">
      <c r="A52" s="9" t="s">
        <v>20</v>
      </c>
      <c r="B52" s="9">
        <v>10</v>
      </c>
      <c r="C52" s="9">
        <v>1983</v>
      </c>
      <c r="D52" s="9">
        <v>1985</v>
      </c>
      <c r="E52" s="9">
        <v>4.29</v>
      </c>
      <c r="F52" s="9">
        <v>2</v>
      </c>
      <c r="G52" s="9">
        <v>60</v>
      </c>
      <c r="H52" s="9">
        <v>5</v>
      </c>
      <c r="I52" s="13">
        <f t="shared" si="3"/>
        <v>15.279301668715657</v>
      </c>
      <c r="J52" s="12">
        <f t="shared" si="2"/>
        <v>14.177693761814744</v>
      </c>
      <c r="K52" s="9">
        <v>0.4</v>
      </c>
      <c r="L52" s="9">
        <v>3</v>
      </c>
    </row>
    <row r="53" spans="1:12" x14ac:dyDescent="0.25">
      <c r="A53" s="9" t="s">
        <v>20</v>
      </c>
      <c r="B53" s="9">
        <v>9</v>
      </c>
      <c r="C53" s="9">
        <v>1990</v>
      </c>
      <c r="D53" s="9">
        <v>1991</v>
      </c>
      <c r="E53" s="9">
        <v>5.6</v>
      </c>
      <c r="F53" s="9">
        <v>2</v>
      </c>
      <c r="G53" s="9">
        <v>84</v>
      </c>
      <c r="H53" s="9">
        <v>5</v>
      </c>
      <c r="I53" s="13">
        <f t="shared" si="3"/>
        <v>12.04004329004329</v>
      </c>
      <c r="J53" s="12">
        <f t="shared" si="2"/>
        <v>11.363636363636365</v>
      </c>
      <c r="K53" s="9">
        <v>0.6</v>
      </c>
      <c r="L53" s="9">
        <v>3</v>
      </c>
    </row>
    <row r="54" spans="1:12" s="7" customFormat="1" x14ac:dyDescent="0.25">
      <c r="A54" s="15" t="s">
        <v>20</v>
      </c>
      <c r="B54" s="15">
        <v>9</v>
      </c>
      <c r="C54" s="15">
        <v>2006</v>
      </c>
      <c r="D54" s="15">
        <v>2006</v>
      </c>
      <c r="E54" s="15">
        <v>6</v>
      </c>
      <c r="F54" s="15">
        <v>2</v>
      </c>
      <c r="G54" s="15">
        <v>84</v>
      </c>
      <c r="H54" s="15">
        <v>5</v>
      </c>
      <c r="I54" s="16">
        <f t="shared" si="3"/>
        <v>11.30952380952381</v>
      </c>
      <c r="J54" s="17">
        <f t="shared" si="2"/>
        <v>10.714285714285714</v>
      </c>
      <c r="K54" s="15">
        <v>0.6</v>
      </c>
      <c r="L54" s="15">
        <v>3</v>
      </c>
    </row>
    <row r="55" spans="1:12" x14ac:dyDescent="0.25">
      <c r="A55" s="9" t="s">
        <v>21</v>
      </c>
      <c r="B55" s="9">
        <v>10</v>
      </c>
      <c r="C55" s="9">
        <v>1946</v>
      </c>
      <c r="D55" s="9">
        <v>1950</v>
      </c>
      <c r="E55" s="9">
        <v>3.09</v>
      </c>
      <c r="F55" s="9">
        <v>1</v>
      </c>
      <c r="G55" s="9">
        <v>68</v>
      </c>
      <c r="H55" s="9">
        <v>4</v>
      </c>
      <c r="I55" s="13">
        <f t="shared" si="3"/>
        <v>20.315553762037016</v>
      </c>
      <c r="J55" s="12">
        <f t="shared" si="2"/>
        <v>18.337408312958434</v>
      </c>
      <c r="K55" s="9">
        <v>0.52</v>
      </c>
      <c r="L55" s="9">
        <v>3</v>
      </c>
    </row>
    <row r="56" spans="1:12" s="4" customFormat="1" x14ac:dyDescent="0.25">
      <c r="A56" s="9" t="s">
        <v>21</v>
      </c>
      <c r="B56" s="9">
        <v>10</v>
      </c>
      <c r="C56" s="9">
        <v>1965</v>
      </c>
      <c r="D56" s="9">
        <v>1966</v>
      </c>
      <c r="E56" s="9">
        <v>2.5</v>
      </c>
      <c r="F56" s="9">
        <v>1</v>
      </c>
      <c r="G56" s="9">
        <v>55</v>
      </c>
      <c r="H56" s="9">
        <v>4</v>
      </c>
      <c r="I56" s="13">
        <f t="shared" si="3"/>
        <v>24.285714285714285</v>
      </c>
      <c r="J56" s="12">
        <f t="shared" si="2"/>
        <v>21.428571428571427</v>
      </c>
      <c r="K56" s="9">
        <v>1</v>
      </c>
      <c r="L56" s="9">
        <v>3</v>
      </c>
    </row>
    <row r="57" spans="1:12" s="4" customFormat="1" x14ac:dyDescent="0.25">
      <c r="A57" s="9" t="s">
        <v>21</v>
      </c>
      <c r="B57" s="9">
        <v>10</v>
      </c>
      <c r="C57" s="9">
        <v>1985</v>
      </c>
      <c r="D57" s="9">
        <v>1985</v>
      </c>
      <c r="E57" s="9">
        <v>4.3499999999999996</v>
      </c>
      <c r="F57" s="9">
        <v>2</v>
      </c>
      <c r="G57" s="9">
        <v>100</v>
      </c>
      <c r="H57" s="9">
        <v>4</v>
      </c>
      <c r="I57" s="13">
        <f t="shared" si="3"/>
        <v>15.092920829304974</v>
      </c>
      <c r="J57" s="12">
        <f t="shared" si="2"/>
        <v>14.018691588785048</v>
      </c>
      <c r="K57" s="9">
        <v>1</v>
      </c>
      <c r="L57" s="9">
        <v>3</v>
      </c>
    </row>
    <row r="58" spans="1:12" s="4" customFormat="1" x14ac:dyDescent="0.25">
      <c r="A58" s="9" t="s">
        <v>21</v>
      </c>
      <c r="B58" s="9">
        <v>10</v>
      </c>
      <c r="C58" s="9">
        <v>1994</v>
      </c>
      <c r="D58" s="9">
        <v>1995</v>
      </c>
      <c r="E58" s="9">
        <v>3.33</v>
      </c>
      <c r="F58" s="9">
        <v>1</v>
      </c>
      <c r="G58" s="9">
        <v>80</v>
      </c>
      <c r="H58" s="9">
        <v>4</v>
      </c>
      <c r="I58" s="13">
        <f t="shared" si="3"/>
        <v>19.054851618362012</v>
      </c>
      <c r="J58" s="12">
        <f t="shared" si="2"/>
        <v>17.321016166281755</v>
      </c>
      <c r="K58" s="9">
        <v>1</v>
      </c>
      <c r="L58" s="9">
        <v>3</v>
      </c>
    </row>
    <row r="59" spans="1:12" s="4" customFormat="1" x14ac:dyDescent="0.25">
      <c r="A59" s="9" t="s">
        <v>21</v>
      </c>
      <c r="B59" s="9">
        <v>10</v>
      </c>
      <c r="C59" s="9">
        <v>1998</v>
      </c>
      <c r="D59" s="9">
        <v>1999</v>
      </c>
      <c r="E59" s="9">
        <v>4.71</v>
      </c>
      <c r="F59" s="9">
        <v>2</v>
      </c>
      <c r="G59" s="9">
        <v>112</v>
      </c>
      <c r="H59" s="9">
        <v>4</v>
      </c>
      <c r="I59" s="13">
        <f t="shared" si="3"/>
        <v>14.06442305189614</v>
      </c>
      <c r="J59" s="12">
        <f t="shared" si="2"/>
        <v>13.134851138353765</v>
      </c>
      <c r="K59" s="9">
        <v>1</v>
      </c>
      <c r="L59" s="9">
        <v>3</v>
      </c>
    </row>
    <row r="60" spans="1:12" s="8" customFormat="1" x14ac:dyDescent="0.25">
      <c r="A60" s="15" t="s">
        <v>21</v>
      </c>
      <c r="B60" s="15">
        <v>10</v>
      </c>
      <c r="C60" s="15">
        <v>2002</v>
      </c>
      <c r="D60" s="15">
        <v>2003</v>
      </c>
      <c r="E60" s="15">
        <v>6.87</v>
      </c>
      <c r="F60" s="15">
        <v>2</v>
      </c>
      <c r="G60" s="15">
        <v>158</v>
      </c>
      <c r="H60" s="15">
        <v>4</v>
      </c>
      <c r="I60" s="16">
        <f t="shared" si="3"/>
        <v>9.992250341706292</v>
      </c>
      <c r="J60" s="17">
        <f t="shared" si="2"/>
        <v>9.529860228716645</v>
      </c>
      <c r="K60" s="15">
        <v>1</v>
      </c>
      <c r="L60" s="15">
        <v>3</v>
      </c>
    </row>
    <row r="61" spans="1:12" s="4" customFormat="1" x14ac:dyDescent="0.25">
      <c r="A61" s="9" t="s">
        <v>22</v>
      </c>
      <c r="B61" s="9">
        <v>11</v>
      </c>
      <c r="C61" s="9">
        <v>1957</v>
      </c>
      <c r="D61" s="9">
        <v>1957</v>
      </c>
      <c r="E61" s="9">
        <v>3.22</v>
      </c>
      <c r="F61" s="9">
        <v>1</v>
      </c>
      <c r="G61" s="9">
        <v>58</v>
      </c>
      <c r="H61" s="9">
        <v>5</v>
      </c>
      <c r="I61" s="13">
        <f t="shared" si="3"/>
        <v>19.61231638750699</v>
      </c>
      <c r="J61" s="12">
        <f t="shared" si="2"/>
        <v>17.772511848341228</v>
      </c>
      <c r="K61" s="9">
        <v>1</v>
      </c>
      <c r="L61" s="9">
        <v>1</v>
      </c>
    </row>
    <row r="62" spans="1:12" s="4" customFormat="1" x14ac:dyDescent="0.25">
      <c r="A62" s="9" t="s">
        <v>22</v>
      </c>
      <c r="B62" s="9">
        <v>11</v>
      </c>
      <c r="C62" s="9">
        <v>1980</v>
      </c>
      <c r="D62" s="9">
        <v>1981</v>
      </c>
      <c r="E62" s="9">
        <v>4.5599999999999996</v>
      </c>
      <c r="F62" s="9">
        <v>2</v>
      </c>
      <c r="G62" s="9">
        <v>82</v>
      </c>
      <c r="H62" s="9">
        <v>5</v>
      </c>
      <c r="I62" s="13">
        <f t="shared" si="3"/>
        <v>14.475261895746563</v>
      </c>
      <c r="J62" s="12">
        <f t="shared" si="2"/>
        <v>13.489208633093526</v>
      </c>
      <c r="K62" s="9">
        <v>1</v>
      </c>
      <c r="L62" s="9">
        <v>1</v>
      </c>
    </row>
    <row r="63" spans="1:12" s="4" customFormat="1" x14ac:dyDescent="0.25">
      <c r="A63" s="9" t="s">
        <v>22</v>
      </c>
      <c r="B63" s="9">
        <v>11</v>
      </c>
      <c r="C63" s="9">
        <v>1982</v>
      </c>
      <c r="D63" s="9">
        <v>1985</v>
      </c>
      <c r="E63" s="9">
        <v>7.44</v>
      </c>
      <c r="F63" s="9">
        <v>2</v>
      </c>
      <c r="G63" s="9">
        <v>134</v>
      </c>
      <c r="H63" s="9">
        <v>5</v>
      </c>
      <c r="I63" s="13">
        <f t="shared" si="3"/>
        <v>9.2843856698771834</v>
      </c>
      <c r="J63" s="12">
        <f t="shared" si="2"/>
        <v>8.8862559241706141</v>
      </c>
      <c r="K63" s="9">
        <v>1</v>
      </c>
      <c r="L63" s="9">
        <v>1</v>
      </c>
    </row>
    <row r="64" spans="1:12" s="8" customFormat="1" x14ac:dyDescent="0.25">
      <c r="A64" s="15" t="s">
        <v>22</v>
      </c>
      <c r="B64" s="15">
        <v>11</v>
      </c>
      <c r="C64" s="15">
        <v>2004</v>
      </c>
      <c r="D64" s="15">
        <v>2005</v>
      </c>
      <c r="E64" s="15">
        <v>7.11</v>
      </c>
      <c r="F64" s="15">
        <v>2</v>
      </c>
      <c r="G64" s="15">
        <v>128</v>
      </c>
      <c r="H64" s="15">
        <v>5</v>
      </c>
      <c r="I64" s="16">
        <f t="shared" si="3"/>
        <v>9.6814025156905501</v>
      </c>
      <c r="J64" s="17">
        <f t="shared" si="2"/>
        <v>9.2478421701602969</v>
      </c>
      <c r="K64" s="15">
        <v>1</v>
      </c>
      <c r="L64" s="15">
        <v>1</v>
      </c>
    </row>
    <row r="65" spans="1:12" x14ac:dyDescent="0.25">
      <c r="A65" s="9" t="s">
        <v>23</v>
      </c>
      <c r="B65" s="9">
        <v>12</v>
      </c>
      <c r="C65" s="9">
        <v>1977</v>
      </c>
      <c r="D65" s="9">
        <v>1979</v>
      </c>
      <c r="E65" s="9">
        <v>1.32</v>
      </c>
      <c r="F65" s="9">
        <v>1</v>
      </c>
      <c r="G65" s="9">
        <v>400</v>
      </c>
      <c r="H65" s="9">
        <v>3</v>
      </c>
      <c r="I65" s="13">
        <f t="shared" si="3"/>
        <v>40.49111807732497</v>
      </c>
      <c r="J65" s="12">
        <f t="shared" si="2"/>
        <v>32.327586206896548</v>
      </c>
      <c r="K65" s="9">
        <v>0.5</v>
      </c>
      <c r="L65" s="9">
        <v>1</v>
      </c>
    </row>
    <row r="66" spans="1:12" x14ac:dyDescent="0.25">
      <c r="A66" s="9" t="s">
        <v>23</v>
      </c>
      <c r="B66" s="9">
        <v>12</v>
      </c>
      <c r="C66" s="9">
        <v>1986</v>
      </c>
      <c r="D66" s="9">
        <v>1988</v>
      </c>
      <c r="E66" s="9">
        <v>1.64</v>
      </c>
      <c r="F66" s="9">
        <v>1</v>
      </c>
      <c r="G66" s="9">
        <v>500</v>
      </c>
      <c r="H66" s="9">
        <v>3</v>
      </c>
      <c r="I66" s="13">
        <v>34.200000000000003</v>
      </c>
      <c r="J66" s="12">
        <f t="shared" si="2"/>
        <v>28.409090909090914</v>
      </c>
      <c r="K66" s="9">
        <v>0.5</v>
      </c>
      <c r="L66" s="9">
        <v>1</v>
      </c>
    </row>
    <row r="67" spans="1:12" x14ac:dyDescent="0.25">
      <c r="A67" s="9" t="s">
        <v>23</v>
      </c>
      <c r="B67" s="9">
        <v>12</v>
      </c>
      <c r="C67" s="9">
        <v>1993</v>
      </c>
      <c r="D67" s="9">
        <v>1994</v>
      </c>
      <c r="E67" s="9">
        <v>1.64</v>
      </c>
      <c r="F67" s="9">
        <v>1</v>
      </c>
      <c r="G67" s="9">
        <v>500</v>
      </c>
      <c r="H67" s="9">
        <v>3</v>
      </c>
      <c r="I67" s="13">
        <f t="shared" ref="I67:I73" si="4">((50/(E67+1))+(50/(2*E67)))</f>
        <v>34.183296378418333</v>
      </c>
      <c r="J67" s="12">
        <f t="shared" si="2"/>
        <v>28.409090909090914</v>
      </c>
      <c r="K67" s="9">
        <v>0.5</v>
      </c>
      <c r="L67" s="9">
        <v>1</v>
      </c>
    </row>
    <row r="68" spans="1:12" s="7" customFormat="1" x14ac:dyDescent="0.25">
      <c r="A68" s="15" t="s">
        <v>23</v>
      </c>
      <c r="B68" s="15">
        <v>12</v>
      </c>
      <c r="C68" s="15">
        <v>1996</v>
      </c>
      <c r="D68" s="15">
        <v>1997</v>
      </c>
      <c r="E68" s="15">
        <v>1.64</v>
      </c>
      <c r="F68" s="15">
        <v>1</v>
      </c>
      <c r="G68" s="15">
        <v>500</v>
      </c>
      <c r="H68" s="15">
        <v>3</v>
      </c>
      <c r="I68" s="16">
        <f t="shared" si="4"/>
        <v>34.183296378418333</v>
      </c>
      <c r="J68" s="17">
        <f t="shared" si="2"/>
        <v>28.409090909090914</v>
      </c>
      <c r="K68" s="15">
        <v>0.5</v>
      </c>
      <c r="L68" s="15">
        <v>1</v>
      </c>
    </row>
    <row r="69" spans="1:12" s="5" customFormat="1" x14ac:dyDescent="0.25">
      <c r="A69" s="9" t="s">
        <v>24</v>
      </c>
      <c r="B69" s="11">
        <v>13</v>
      </c>
      <c r="C69" s="11">
        <v>1983</v>
      </c>
      <c r="D69" s="11">
        <v>1984</v>
      </c>
      <c r="E69" s="11">
        <v>9.6</v>
      </c>
      <c r="F69" s="11">
        <v>2</v>
      </c>
      <c r="G69" s="11">
        <v>96</v>
      </c>
      <c r="H69" s="11">
        <v>5</v>
      </c>
      <c r="I69" s="14">
        <f t="shared" si="4"/>
        <v>7.3211477987421389</v>
      </c>
      <c r="J69" s="12">
        <f t="shared" si="2"/>
        <v>7.0754716981132075</v>
      </c>
      <c r="K69" s="11">
        <v>1</v>
      </c>
      <c r="L69" s="11">
        <v>1</v>
      </c>
    </row>
    <row r="70" spans="1:12" s="4" customFormat="1" x14ac:dyDescent="0.25">
      <c r="A70" s="9" t="s">
        <v>24</v>
      </c>
      <c r="B70" s="9">
        <v>13</v>
      </c>
      <c r="C70" s="9">
        <v>1984</v>
      </c>
      <c r="D70" s="9">
        <v>1990</v>
      </c>
      <c r="E70" s="9">
        <v>10</v>
      </c>
      <c r="F70" s="9">
        <v>2</v>
      </c>
      <c r="G70" s="9">
        <v>90</v>
      </c>
      <c r="H70" s="9">
        <v>5</v>
      </c>
      <c r="I70" s="13">
        <f t="shared" si="4"/>
        <v>7.0454545454545459</v>
      </c>
      <c r="J70" s="12">
        <f t="shared" si="2"/>
        <v>6.8181818181818183</v>
      </c>
      <c r="K70" s="9">
        <v>1</v>
      </c>
      <c r="L70" s="9">
        <v>1</v>
      </c>
    </row>
    <row r="71" spans="1:12" s="8" customFormat="1" x14ac:dyDescent="0.25">
      <c r="A71" s="15" t="s">
        <v>24</v>
      </c>
      <c r="B71" s="15">
        <v>13</v>
      </c>
      <c r="C71" s="15">
        <v>1995</v>
      </c>
      <c r="D71" s="15">
        <v>1996</v>
      </c>
      <c r="E71" s="15">
        <v>5</v>
      </c>
      <c r="F71" s="15">
        <v>2</v>
      </c>
      <c r="G71" s="15">
        <v>90</v>
      </c>
      <c r="H71" s="15">
        <v>4</v>
      </c>
      <c r="I71" s="16">
        <f t="shared" si="4"/>
        <v>13.333333333333334</v>
      </c>
      <c r="J71" s="17">
        <f t="shared" ref="J71:J90" si="5">75/(E71+1)</f>
        <v>12.5</v>
      </c>
      <c r="K71" s="15">
        <v>1</v>
      </c>
      <c r="L71" s="15">
        <v>2</v>
      </c>
    </row>
    <row r="72" spans="1:12" s="4" customFormat="1" x14ac:dyDescent="0.25">
      <c r="A72" s="9" t="s">
        <v>25</v>
      </c>
      <c r="B72" s="9">
        <v>14</v>
      </c>
      <c r="C72" s="9">
        <v>1946</v>
      </c>
      <c r="D72" s="9">
        <v>1948</v>
      </c>
      <c r="E72" s="9">
        <v>4.3</v>
      </c>
      <c r="F72" s="9">
        <v>2</v>
      </c>
      <c r="G72" s="9">
        <v>43</v>
      </c>
      <c r="H72" s="9">
        <v>4</v>
      </c>
      <c r="I72" s="13">
        <f t="shared" si="4"/>
        <v>15.247915752523038</v>
      </c>
      <c r="J72" s="12">
        <f t="shared" si="5"/>
        <v>14.150943396226415</v>
      </c>
      <c r="K72" s="9">
        <v>1</v>
      </c>
      <c r="L72" s="9">
        <v>1</v>
      </c>
    </row>
    <row r="73" spans="1:12" s="8" customFormat="1" x14ac:dyDescent="0.25">
      <c r="A73" s="15" t="s">
        <v>25</v>
      </c>
      <c r="B73" s="15">
        <v>14</v>
      </c>
      <c r="C73" s="15">
        <v>1983</v>
      </c>
      <c r="D73" s="15">
        <v>1984</v>
      </c>
      <c r="E73" s="15">
        <v>1.68</v>
      </c>
      <c r="F73" s="15">
        <v>1</v>
      </c>
      <c r="G73" s="15">
        <v>67</v>
      </c>
      <c r="H73" s="15">
        <v>3</v>
      </c>
      <c r="I73" s="16">
        <f t="shared" si="4"/>
        <v>33.537668798862832</v>
      </c>
      <c r="J73" s="17">
        <f t="shared" si="5"/>
        <v>27.985074626865675</v>
      </c>
      <c r="K73" s="15">
        <v>1</v>
      </c>
      <c r="L73" s="15">
        <v>1</v>
      </c>
    </row>
    <row r="74" spans="1:12" s="4" customFormat="1" x14ac:dyDescent="0.25">
      <c r="A74" s="9" t="s">
        <v>26</v>
      </c>
      <c r="B74" s="9">
        <v>15</v>
      </c>
      <c r="C74" s="9">
        <v>1982</v>
      </c>
      <c r="D74" s="9">
        <v>1989</v>
      </c>
      <c r="E74" s="9">
        <v>72</v>
      </c>
      <c r="F74" s="9">
        <v>3</v>
      </c>
      <c r="G74" s="9">
        <v>72</v>
      </c>
      <c r="H74" s="9">
        <v>2</v>
      </c>
      <c r="I74" s="13">
        <v>35</v>
      </c>
      <c r="J74" s="12">
        <f t="shared" si="5"/>
        <v>1.0273972602739727</v>
      </c>
      <c r="K74" s="9">
        <v>1</v>
      </c>
      <c r="L74" s="9">
        <v>1</v>
      </c>
    </row>
    <row r="75" spans="1:12" s="8" customFormat="1" x14ac:dyDescent="0.25">
      <c r="A75" s="15" t="s">
        <v>26</v>
      </c>
      <c r="B75" s="15">
        <v>15</v>
      </c>
      <c r="C75" s="15">
        <v>1992</v>
      </c>
      <c r="D75" s="15">
        <v>1993</v>
      </c>
      <c r="E75" s="15">
        <v>4.4400000000000004</v>
      </c>
      <c r="F75" s="15">
        <v>2</v>
      </c>
      <c r="G75" s="15">
        <v>80</v>
      </c>
      <c r="H75" s="15">
        <v>4</v>
      </c>
      <c r="I75" s="16">
        <f t="shared" ref="I75:I90" si="6">((50/(E75+1))+(50/(2*E75)))</f>
        <v>14.821807101218866</v>
      </c>
      <c r="J75" s="17">
        <f t="shared" si="5"/>
        <v>13.786764705882351</v>
      </c>
      <c r="K75" s="15">
        <v>1</v>
      </c>
      <c r="L75" s="15">
        <v>1</v>
      </c>
    </row>
    <row r="76" spans="1:12" s="4" customFormat="1" x14ac:dyDescent="0.25">
      <c r="A76" s="9" t="s">
        <v>27</v>
      </c>
      <c r="B76" s="9">
        <v>16</v>
      </c>
      <c r="C76" s="9">
        <v>1963</v>
      </c>
      <c r="D76" s="9">
        <v>1963</v>
      </c>
      <c r="E76" s="9">
        <v>5.83</v>
      </c>
      <c r="F76" s="9">
        <v>2</v>
      </c>
      <c r="G76" s="9">
        <v>140</v>
      </c>
      <c r="H76" s="9">
        <v>4</v>
      </c>
      <c r="I76" s="13">
        <f t="shared" si="6"/>
        <v>11.608808882214223</v>
      </c>
      <c r="J76" s="12">
        <f t="shared" si="5"/>
        <v>10.980966325036603</v>
      </c>
      <c r="K76" s="9">
        <v>1</v>
      </c>
      <c r="L76" s="9">
        <v>2</v>
      </c>
    </row>
    <row r="77" spans="1:12" s="4" customFormat="1" x14ac:dyDescent="0.25">
      <c r="A77" s="9" t="s">
        <v>27</v>
      </c>
      <c r="B77" s="9">
        <v>16</v>
      </c>
      <c r="C77" s="9">
        <v>1979</v>
      </c>
      <c r="D77" s="9">
        <v>1980</v>
      </c>
      <c r="E77" s="9">
        <v>6.92</v>
      </c>
      <c r="F77" s="9">
        <v>2</v>
      </c>
      <c r="G77" s="9">
        <v>180</v>
      </c>
      <c r="H77" s="9">
        <v>4</v>
      </c>
      <c r="I77" s="13">
        <f t="shared" si="6"/>
        <v>9.9258480761370933</v>
      </c>
      <c r="J77" s="12">
        <f t="shared" si="5"/>
        <v>9.4696969696969706</v>
      </c>
      <c r="K77" s="9">
        <v>1</v>
      </c>
      <c r="L77" s="9">
        <v>2</v>
      </c>
    </row>
    <row r="78" spans="1:12" s="4" customFormat="1" x14ac:dyDescent="0.25">
      <c r="A78" s="9" t="s">
        <v>27</v>
      </c>
      <c r="B78" s="9">
        <v>16</v>
      </c>
      <c r="C78" s="9">
        <v>1993</v>
      </c>
      <c r="D78" s="9">
        <v>1995</v>
      </c>
      <c r="E78" s="9">
        <v>120</v>
      </c>
      <c r="F78" s="9">
        <v>3</v>
      </c>
      <c r="G78" s="9">
        <v>120</v>
      </c>
      <c r="H78" s="9">
        <v>4</v>
      </c>
      <c r="I78" s="13">
        <f t="shared" si="6"/>
        <v>0.62155647382920109</v>
      </c>
      <c r="J78" s="12">
        <f t="shared" si="5"/>
        <v>0.6198347107438017</v>
      </c>
      <c r="K78" s="9">
        <v>1</v>
      </c>
      <c r="L78" s="9">
        <v>3</v>
      </c>
    </row>
    <row r="79" spans="1:12" s="8" customFormat="1" x14ac:dyDescent="0.25">
      <c r="A79" s="15" t="s">
        <v>27</v>
      </c>
      <c r="B79" s="15">
        <v>16</v>
      </c>
      <c r="C79" s="15">
        <v>2000</v>
      </c>
      <c r="D79" s="15">
        <v>2001</v>
      </c>
      <c r="E79" s="15">
        <v>4.8</v>
      </c>
      <c r="F79" s="15">
        <v>2</v>
      </c>
      <c r="G79" s="15">
        <v>120</v>
      </c>
      <c r="H79" s="15">
        <v>4</v>
      </c>
      <c r="I79" s="16">
        <f t="shared" si="6"/>
        <v>13.829022988505749</v>
      </c>
      <c r="J79" s="17">
        <f t="shared" si="5"/>
        <v>12.931034482758621</v>
      </c>
      <c r="K79" s="15">
        <v>1</v>
      </c>
      <c r="L79" s="15">
        <v>3</v>
      </c>
    </row>
    <row r="80" spans="1:12" x14ac:dyDescent="0.25">
      <c r="A80" s="9" t="s">
        <v>28</v>
      </c>
      <c r="B80" s="9">
        <v>17</v>
      </c>
      <c r="C80" s="9">
        <v>1917</v>
      </c>
      <c r="D80" s="9">
        <v>1919</v>
      </c>
      <c r="E80" s="9">
        <v>7.47</v>
      </c>
      <c r="F80" s="9">
        <v>2</v>
      </c>
      <c r="G80" s="9">
        <v>142</v>
      </c>
      <c r="H80" s="9">
        <v>4</v>
      </c>
      <c r="I80" s="13">
        <f t="shared" si="6"/>
        <v>9.2499079355596336</v>
      </c>
      <c r="J80" s="12">
        <f t="shared" si="5"/>
        <v>8.8547815820543097</v>
      </c>
      <c r="K80" s="9">
        <v>0.33</v>
      </c>
      <c r="L80" s="9">
        <v>1</v>
      </c>
    </row>
    <row r="81" spans="1:12" s="4" customFormat="1" x14ac:dyDescent="0.25">
      <c r="A81" s="9" t="s">
        <v>28</v>
      </c>
      <c r="B81" s="9">
        <v>17</v>
      </c>
      <c r="C81" s="9">
        <v>1929</v>
      </c>
      <c r="D81" s="9">
        <v>1930</v>
      </c>
      <c r="E81" s="9">
        <v>6.47</v>
      </c>
      <c r="F81" s="9">
        <v>2</v>
      </c>
      <c r="G81" s="9">
        <v>123</v>
      </c>
      <c r="H81" s="9">
        <v>4</v>
      </c>
      <c r="I81" s="13">
        <v>10.5</v>
      </c>
      <c r="J81" s="12">
        <f t="shared" si="5"/>
        <v>10.040160642570282</v>
      </c>
      <c r="K81" s="9">
        <v>1</v>
      </c>
      <c r="L81" s="9">
        <v>1</v>
      </c>
    </row>
    <row r="82" spans="1:12" s="5" customFormat="1" x14ac:dyDescent="0.25">
      <c r="A82" s="11" t="s">
        <v>28</v>
      </c>
      <c r="B82" s="11">
        <v>17</v>
      </c>
      <c r="C82" s="11">
        <v>1933</v>
      </c>
      <c r="D82" s="11">
        <v>1934</v>
      </c>
      <c r="E82" s="11">
        <v>99</v>
      </c>
      <c r="F82" s="11">
        <v>3</v>
      </c>
      <c r="G82" s="11">
        <v>99</v>
      </c>
      <c r="H82" s="11">
        <v>4</v>
      </c>
      <c r="I82" s="14">
        <f t="shared" si="6"/>
        <v>0.7525252525252526</v>
      </c>
      <c r="J82" s="12">
        <f t="shared" si="5"/>
        <v>0.75</v>
      </c>
      <c r="K82" s="11">
        <v>1</v>
      </c>
      <c r="L82" s="11">
        <v>1</v>
      </c>
    </row>
    <row r="83" spans="1:12" s="4" customFormat="1" x14ac:dyDescent="0.25">
      <c r="A83" s="9" t="s">
        <v>28</v>
      </c>
      <c r="B83" s="11">
        <v>17</v>
      </c>
      <c r="C83" s="9">
        <v>1952</v>
      </c>
      <c r="D83" s="9">
        <v>1954</v>
      </c>
      <c r="E83" s="9">
        <v>99</v>
      </c>
      <c r="F83" s="9">
        <v>3</v>
      </c>
      <c r="G83" s="9">
        <v>99</v>
      </c>
      <c r="H83" s="9">
        <v>4</v>
      </c>
      <c r="I83" s="13">
        <f t="shared" si="6"/>
        <v>0.7525252525252526</v>
      </c>
      <c r="J83" s="12">
        <f t="shared" si="5"/>
        <v>0.75</v>
      </c>
      <c r="K83" s="9">
        <v>1</v>
      </c>
      <c r="L83" s="9">
        <v>1</v>
      </c>
    </row>
    <row r="84" spans="1:12" s="4" customFormat="1" x14ac:dyDescent="0.25">
      <c r="A84" s="9" t="s">
        <v>28</v>
      </c>
      <c r="B84" s="11">
        <v>17</v>
      </c>
      <c r="C84" s="9">
        <v>1967</v>
      </c>
      <c r="D84" s="9">
        <v>1971</v>
      </c>
      <c r="E84" s="9">
        <v>99</v>
      </c>
      <c r="F84" s="9">
        <v>3</v>
      </c>
      <c r="G84" s="9">
        <v>99</v>
      </c>
      <c r="H84" s="9">
        <v>4</v>
      </c>
      <c r="I84" s="13">
        <f t="shared" si="6"/>
        <v>0.7525252525252526</v>
      </c>
      <c r="J84" s="12">
        <f t="shared" si="5"/>
        <v>0.75</v>
      </c>
      <c r="K84" s="9">
        <v>1</v>
      </c>
      <c r="L84" s="9">
        <v>1</v>
      </c>
    </row>
    <row r="85" spans="1:12" s="8" customFormat="1" x14ac:dyDescent="0.25">
      <c r="A85" s="15" t="s">
        <v>28</v>
      </c>
      <c r="B85" s="15">
        <v>17</v>
      </c>
      <c r="C85" s="15">
        <v>1997</v>
      </c>
      <c r="D85" s="15">
        <v>1999</v>
      </c>
      <c r="E85" s="15">
        <v>99</v>
      </c>
      <c r="F85" s="15">
        <v>3</v>
      </c>
      <c r="G85" s="15">
        <v>99</v>
      </c>
      <c r="H85" s="15">
        <v>4</v>
      </c>
      <c r="I85" s="16">
        <f t="shared" si="6"/>
        <v>0.7525252525252526</v>
      </c>
      <c r="J85" s="17">
        <f t="shared" si="5"/>
        <v>0.75</v>
      </c>
      <c r="K85" s="15">
        <v>1</v>
      </c>
      <c r="L85" s="15">
        <v>3</v>
      </c>
    </row>
    <row r="86" spans="1:12" x14ac:dyDescent="0.25">
      <c r="A86" s="9" t="s">
        <v>29</v>
      </c>
      <c r="B86" s="9">
        <v>18</v>
      </c>
      <c r="C86" s="9">
        <v>1945</v>
      </c>
      <c r="D86" s="9">
        <v>1946</v>
      </c>
      <c r="E86" s="9">
        <v>6.96</v>
      </c>
      <c r="F86" s="9">
        <v>2</v>
      </c>
      <c r="G86" s="9">
        <v>160</v>
      </c>
      <c r="H86" s="9">
        <v>4</v>
      </c>
      <c r="I86" s="13">
        <f>((50/(E86+1))+(50/(2*E86)))</f>
        <v>9.8733610581643845</v>
      </c>
      <c r="J86" s="12">
        <f t="shared" si="5"/>
        <v>9.4221105527638187</v>
      </c>
      <c r="K86" s="9">
        <v>0</v>
      </c>
      <c r="L86" s="9"/>
    </row>
    <row r="87" spans="1:12" s="4" customFormat="1" x14ac:dyDescent="0.25">
      <c r="A87" s="9" t="s">
        <v>29</v>
      </c>
      <c r="B87" s="9">
        <v>18</v>
      </c>
      <c r="C87" s="9">
        <v>1946</v>
      </c>
      <c r="D87" s="9">
        <v>1947</v>
      </c>
      <c r="E87" s="9">
        <v>4.78</v>
      </c>
      <c r="F87" s="9">
        <v>2</v>
      </c>
      <c r="G87" s="9">
        <v>110</v>
      </c>
      <c r="H87" s="9">
        <v>4</v>
      </c>
      <c r="I87" s="13">
        <f t="shared" si="6"/>
        <v>13.88064455415442</v>
      </c>
      <c r="J87" s="12">
        <f t="shared" si="5"/>
        <v>12.975778546712803</v>
      </c>
      <c r="K87" s="9">
        <v>1</v>
      </c>
      <c r="L87" s="9">
        <v>1</v>
      </c>
    </row>
    <row r="88" spans="1:12" s="4" customFormat="1" x14ac:dyDescent="0.25">
      <c r="A88" s="9" t="s">
        <v>29</v>
      </c>
      <c r="B88" s="9">
        <v>18</v>
      </c>
      <c r="C88" s="9">
        <v>1961</v>
      </c>
      <c r="D88" s="9">
        <v>1963</v>
      </c>
      <c r="E88" s="9">
        <v>7.78</v>
      </c>
      <c r="F88" s="9">
        <v>2</v>
      </c>
      <c r="G88" s="9">
        <v>179</v>
      </c>
      <c r="H88" s="9">
        <v>4</v>
      </c>
      <c r="I88" s="13">
        <f t="shared" si="6"/>
        <v>8.9081284293000564</v>
      </c>
      <c r="J88" s="12">
        <f t="shared" si="5"/>
        <v>8.5421412300683368</v>
      </c>
      <c r="K88" s="9">
        <v>1</v>
      </c>
      <c r="L88" s="9">
        <v>1</v>
      </c>
    </row>
    <row r="89" spans="1:12" s="4" customFormat="1" x14ac:dyDescent="0.25">
      <c r="A89" s="9" t="s">
        <v>29</v>
      </c>
      <c r="B89" s="9">
        <v>18</v>
      </c>
      <c r="C89" s="9">
        <v>1989</v>
      </c>
      <c r="D89" s="9">
        <v>1993</v>
      </c>
      <c r="E89" s="9">
        <v>12.7</v>
      </c>
      <c r="F89" s="9">
        <v>3</v>
      </c>
      <c r="G89" s="9">
        <v>200</v>
      </c>
      <c r="H89" s="9">
        <v>3</v>
      </c>
      <c r="I89" s="13">
        <f t="shared" si="6"/>
        <v>5.6181389735042249</v>
      </c>
      <c r="J89" s="12">
        <f t="shared" si="5"/>
        <v>5.4744525547445262</v>
      </c>
      <c r="K89" s="9">
        <v>1</v>
      </c>
      <c r="L89" s="9">
        <v>1</v>
      </c>
    </row>
    <row r="90" spans="1:12" x14ac:dyDescent="0.25">
      <c r="A90" s="9" t="s">
        <v>29</v>
      </c>
      <c r="B90" s="9">
        <v>18</v>
      </c>
      <c r="C90" s="9">
        <v>1999</v>
      </c>
      <c r="D90" s="9">
        <v>2000</v>
      </c>
      <c r="E90" s="9">
        <v>2.7</v>
      </c>
      <c r="F90" s="9">
        <v>2</v>
      </c>
      <c r="G90" s="9">
        <v>162</v>
      </c>
      <c r="H90" s="9">
        <v>3</v>
      </c>
      <c r="I90" s="13">
        <f t="shared" si="6"/>
        <v>22.772772772772772</v>
      </c>
      <c r="J90" s="12">
        <f t="shared" si="5"/>
        <v>20.27027027027027</v>
      </c>
      <c r="K90" s="9">
        <v>0</v>
      </c>
      <c r="L90" s="9">
        <v>1</v>
      </c>
    </row>
    <row r="91" spans="1:12" x14ac:dyDescent="0.25">
      <c r="J91" s="6" t="s">
        <v>30</v>
      </c>
    </row>
  </sheetData>
  <pageMargins left="0.75" right="0.75" top="1" bottom="1" header="0.5" footer="0.5"/>
  <pageSetup orientation="portrait" horizontalDpi="300" verticalDpi="300" r:id="rId1"/>
  <ignoredErrors>
    <ignoredError sqref="I2:I3 I81 I74 I4:I10 J2:J6" calculatedColumn="1"/>
  </ignoredErrors>
  <legacy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Benitez</dc:creator>
  <cp:lastModifiedBy>Miriam Benitez</cp:lastModifiedBy>
  <dcterms:created xsi:type="dcterms:W3CDTF">2012-10-14T20:30:36Z</dcterms:created>
  <dcterms:modified xsi:type="dcterms:W3CDTF">2012-10-16T18:59:56Z</dcterms:modified>
</cp:coreProperties>
</file>